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tabRatio="599" firstSheet="2" activeTab="2"/>
  </bookViews>
  <sheets>
    <sheet name="Сезон 2020" sheetId="1" state="hidden" r:id="rId1"/>
    <sheet name="ЕГЭ, ОГЭ 2020" sheetId="2" state="hidden" r:id="rId2"/>
    <sheet name="Дошкольное образование" sheetId="3" r:id="rId3"/>
    <sheet name="Математика в детском саду" sheetId="4" state="hidden" r:id="rId4"/>
  </sheets>
  <definedNames>
    <definedName name="_xlnm._FilterDatabase" localSheetId="2" hidden="1">'Дошкольное образование'!$A$7:$AD$83</definedName>
    <definedName name="_xlnm._FilterDatabase" localSheetId="1" hidden="1">'ЕГЭ, ОГЭ 2020'!$A$7:$AD$56</definedName>
    <definedName name="_xlnm._FilterDatabase" localSheetId="3" hidden="1">'Математика в детском саду'!$A$7:$AC$7</definedName>
    <definedName name="_xlnm._FilterDatabase" localSheetId="0" hidden="1">'Сезон 2020'!$A$7:$AD$7</definedName>
  </definedNames>
  <calcPr fullCalcOnLoad="1"/>
</workbook>
</file>

<file path=xl/sharedStrings.xml><?xml version="1.0" encoding="utf-8"?>
<sst xmlns="http://schemas.openxmlformats.org/spreadsheetml/2006/main" count="2000" uniqueCount="421">
  <si>
    <t>Название</t>
  </si>
  <si>
    <t>Автор</t>
  </si>
  <si>
    <t>Серия</t>
  </si>
  <si>
    <t>Раздел</t>
  </si>
  <si>
    <t>ISBN</t>
  </si>
  <si>
    <t>НДС</t>
  </si>
  <si>
    <t>Сегмент</t>
  </si>
  <si>
    <t>Формат</t>
  </si>
  <si>
    <t>ЗАКАЗ</t>
  </si>
  <si>
    <t xml:space="preserve">Кол-во пачек </t>
  </si>
  <si>
    <t>Кол-во штук</t>
  </si>
  <si>
    <t>Краткое название серии</t>
  </si>
  <si>
    <t>Переплет</t>
  </si>
  <si>
    <t>Кол-во страниц</t>
  </si>
  <si>
    <t>Цветность</t>
  </si>
  <si>
    <t>Учетный код</t>
  </si>
  <si>
    <t>Товарный код</t>
  </si>
  <si>
    <t>Габариты мм.</t>
  </si>
  <si>
    <t>Вес гр.</t>
  </si>
  <si>
    <t>Комплектность</t>
  </si>
  <si>
    <t>Стандарт упаковки</t>
  </si>
  <si>
    <t>Стоимость, руб.</t>
  </si>
  <si>
    <t>Примечания</t>
  </si>
  <si>
    <t>Издательство</t>
  </si>
  <si>
    <t>Без скидки</t>
  </si>
  <si>
    <t>Скидка клиента</t>
  </si>
  <si>
    <t>Цена заказа со скидкой</t>
  </si>
  <si>
    <t>Итого:</t>
  </si>
  <si>
    <t>Комментарий к заказу</t>
  </si>
  <si>
    <t>http://www.n-obr.ru</t>
  </si>
  <si>
    <t>Новинка</t>
  </si>
  <si>
    <t>1+1</t>
  </si>
  <si>
    <t>Подсегмент</t>
  </si>
  <si>
    <t>Типовые экзаменационные варианты</t>
  </si>
  <si>
    <t>ЕГЭ</t>
  </si>
  <si>
    <t>Дата начала продаж</t>
  </si>
  <si>
    <t>Предмет</t>
  </si>
  <si>
    <t>Математика</t>
  </si>
  <si>
    <t>Русский язык</t>
  </si>
  <si>
    <t>60х90/8</t>
  </si>
  <si>
    <t>Прайс-цена, 
руб.</t>
  </si>
  <si>
    <t>Учебная и справочная литература</t>
  </si>
  <si>
    <t>210х280</t>
  </si>
  <si>
    <t>Издательство "Национальное образование" ООО</t>
  </si>
  <si>
    <t>Обл.</t>
  </si>
  <si>
    <t>Химия</t>
  </si>
  <si>
    <t>Физика</t>
  </si>
  <si>
    <t>История</t>
  </si>
  <si>
    <t>О.А. Котова, Т.Е. Лискова</t>
  </si>
  <si>
    <t>Обществознание</t>
  </si>
  <si>
    <t>Биология</t>
  </si>
  <si>
    <t>Под редакцией С.А. Зинина</t>
  </si>
  <si>
    <t>Год издания</t>
  </si>
  <si>
    <t xml:space="preserve"> География</t>
  </si>
  <si>
    <t xml:space="preserve"> Литература</t>
  </si>
  <si>
    <t>Под редакцией В.С. Рохлова</t>
  </si>
  <si>
    <t>Под редакцией Э.М. Амбарцумовой</t>
  </si>
  <si>
    <t>С.С. Крылов, Т.Е. Чуркина</t>
  </si>
  <si>
    <t>Под редакцией И.А. Артасова</t>
  </si>
  <si>
    <t>Под редакцией Е.Е. Камзеевой</t>
  </si>
  <si>
    <t>Под редакцией Д.Ю. Добротина</t>
  </si>
  <si>
    <t>ОГЭ</t>
  </si>
  <si>
    <t>Информатика</t>
  </si>
  <si>
    <t>1+0</t>
  </si>
  <si>
    <t>География</t>
  </si>
  <si>
    <t>84х108/16</t>
  </si>
  <si>
    <t>195х255</t>
  </si>
  <si>
    <t>4+4</t>
  </si>
  <si>
    <t>Начальная школа</t>
  </si>
  <si>
    <t>2+2</t>
  </si>
  <si>
    <t>140х210</t>
  </si>
  <si>
    <t>Цыбулько И.П.</t>
  </si>
  <si>
    <t>Надпредметный курс</t>
  </si>
  <si>
    <t>70х100/12</t>
  </si>
  <si>
    <t>240х220</t>
  </si>
  <si>
    <t>Под редакцией И.В. Ященко</t>
  </si>
  <si>
    <t>Вдохновение</t>
  </si>
  <si>
    <t>Игры с глиной. Творческие занятия с детьми от 3 до 7 лет: методические рекомендации</t>
  </si>
  <si>
    <t>Лельчук А.М.</t>
  </si>
  <si>
    <t>978-5-4454-0571-9</t>
  </si>
  <si>
    <t xml:space="preserve">220х230 </t>
  </si>
  <si>
    <t>Воспитание звуком. Музыкальные занятия от 3 до 9 лет</t>
  </si>
  <si>
    <t>Рокитянская Т. А.</t>
  </si>
  <si>
    <t>978-5-4454-0570-2</t>
  </si>
  <si>
    <t>Детский совет. Методические рекомендации для педагогов</t>
  </si>
  <si>
    <t>Свирская Л.В.</t>
  </si>
  <si>
    <t>Экспериментируем и играем на подносе: 40 идей для занятий с детьми в яслях и детском саду. Учебно-практическое пособие для педагогов дошкольного образования</t>
  </si>
  <si>
    <t>Элементарные игровые действия детей до 3 лет. Наблюдаем, поддерживаем и развиваем. Учебно-практическое пособие для педагогов дошкольного образования</t>
  </si>
  <si>
    <t>А. Бостельман, М. Финк. Под редакцией С. Н. Бондаревой</t>
  </si>
  <si>
    <t>А. Бостельман, М. Финк. Под редакцией Н. А. Воробьевой</t>
  </si>
  <si>
    <t>978-5-4454-0569-6</t>
  </si>
  <si>
    <t>978-5-4454-0573-3</t>
  </si>
  <si>
    <t>Ателье в яслях. Рисуем, размазываем и мастерим с детьми до 3 лет. Учебно-практическое пособие для педагогов дошкольного образования</t>
  </si>
  <si>
    <t>Детские годы. Индивидуальность ребенка как вызов педагогам</t>
  </si>
  <si>
    <t>А. Бостельманн, М. Финк. Под редакцией С. Н. Бондаревой</t>
  </si>
  <si>
    <t>Р. Ларго. Под редакцией А. И. Бурениной</t>
  </si>
  <si>
    <t>978-5-4454-0574-0</t>
  </si>
  <si>
    <t>978-5-4454-0564-1</t>
  </si>
  <si>
    <t>Пластилинолепие. Занятия с пластилином для детей дошкольного возраста. Учебно-практическое пособие для педагогов дошкольного образования</t>
  </si>
  <si>
    <t>Б. Кьюксарт</t>
  </si>
  <si>
    <t>978-5-4454-0471-2</t>
  </si>
  <si>
    <t>Дошкольное Образование</t>
  </si>
  <si>
    <t>33 блестящие идеи для детского сада. Делаем игрушки своими руками. Учебно-практическое пособие для педагогов дошкольного образования</t>
  </si>
  <si>
    <t>978-5-4454-0632-7</t>
  </si>
  <si>
    <t>ECERS. Шкалы для комплексной оценки качества образования в дошкольных образовательных организациях: переработанное издание</t>
  </si>
  <si>
    <t>978-5-4454-0593-1</t>
  </si>
  <si>
    <t>Вода и воздух. Советы, игры и практические занятия для любопытных детей от 4 до 7 лет. Учебно-практическое пособие для педагогов дошкольного образования</t>
  </si>
  <si>
    <t>978-5-4454-0579-5</t>
  </si>
  <si>
    <t>Дизайн интерьеров детских садов для детей от 0 до 3 лет. Учебно-практическое пособие для педагогов дошкольного образования</t>
  </si>
  <si>
    <t>978-5-4454-0563-4</t>
  </si>
  <si>
    <t>Дизайн интерьеров детских садов для детей от 3 до 6 лет. Учебно-практическое пособие для педагогов дошкольного образования</t>
  </si>
  <si>
    <t>978-5-4454-0617-4</t>
  </si>
  <si>
    <t>Лаборатория грамотности: учебно-практическое пособие для педагогов дошкольного образования</t>
  </si>
  <si>
    <t>Михайлова-Свирская Л.В.</t>
  </si>
  <si>
    <t>978-5-4454-0629-7</t>
  </si>
  <si>
    <t>Магнетизм и электричество. Практические занятия для любопытных детей от 4 до 7 лет. Учебно-практическое пособие для педагогов дошкольного образования</t>
  </si>
  <si>
    <t>978-5-4454-0578-8</t>
  </si>
  <si>
    <t>Математика в детском саду. Учебно-практическое пособие для педагогов дошкольного образования</t>
  </si>
  <si>
    <t>978-5-4454-0707-2</t>
  </si>
  <si>
    <t>Математика в любое время! Учебно-практическое пособие по раннему обучению математике для педагогов дошкольного образования</t>
  </si>
  <si>
    <t>А. Бостельман. Под редакцией Н. А. Воробьевой</t>
  </si>
  <si>
    <t>978-5-4454-0619-8</t>
  </si>
  <si>
    <t>Наблюдение за развитием детей от 3 до 48 месяцев и протоколирование результатов. Учебно-практическое пособие для педагогов дошкольного образования</t>
  </si>
  <si>
    <t>978-5-4454-0566-5</t>
  </si>
  <si>
    <t>Наблюдение за развитием детей от 48 до 72 месяцев и протоколирование результатов. Учебно-практическое пособие для педагогов дошкольного образования</t>
  </si>
  <si>
    <t>978-5-4454-0630-3</t>
  </si>
  <si>
    <t>Примерная основная образовательная программа дошкольного образования "Вдохновение"</t>
  </si>
  <si>
    <t>Загвоздкин В.К., Кириллов И.Л., Свирская Л.В.</t>
  </si>
  <si>
    <t>978-5-4454-0555-9</t>
  </si>
  <si>
    <t>Посмотрите, что я умею! Эвристическое обучение детей младшего дошкольного возраста. Учебно-практическое пособие для педагогов дошкольного образования</t>
  </si>
  <si>
    <t>978-5-4454-0572-6</t>
  </si>
  <si>
    <t>Применение портфолио в дошкольных организациях: 3–6 лет. Учебно-практическое пособие для педагогов дошкольного образования</t>
  </si>
  <si>
    <t>А. Бостельман, М. Финк. Под редакцией Л. В. Свирской</t>
  </si>
  <si>
    <t>978-5-4454-0565-8</t>
  </si>
  <si>
    <t>Применение портфолио в яслях. Учебно-практическое пособие для педагогов дошкольного образования</t>
  </si>
  <si>
    <t>А. Бостельман. Под редакцией С. Н. Бондаревой</t>
  </si>
  <si>
    <t>978-5-4454-0618-1</t>
  </si>
  <si>
    <t>Проектная деятельность в дошкольной организации. Учебно-практическое пособие для педагогов дошкольного образования</t>
  </si>
  <si>
    <t>Е. Райхерт-Гаршхаммер. Под редакцией Л. В. Свирской</t>
  </si>
  <si>
    <t>978-5-4454-0626-6</t>
  </si>
  <si>
    <t>Свет и сила. Практические занятия для любопытных детей от 4 до 7 лет. Учебно-практическое пособие для педагогов дошкольного образования</t>
  </si>
  <si>
    <t>978-5-4454-0577-1</t>
  </si>
  <si>
    <t>Творческая мастерская в детском саду. Рисуем, лепим, конструируем. Учебно-практическое пособие для педагогов дошкольного образования</t>
  </si>
  <si>
    <t>978-5-4454-0703-4</t>
  </si>
  <si>
    <t>Театрализованные игры с детьми от 2 лет. Учебно-практическое пособие для педагогов дошкольного образования</t>
  </si>
  <si>
    <t>978-5-4454-0576-4</t>
  </si>
  <si>
    <t>Эксперименты в ванне. Развивающие игры для детей. Учебно-практическое пособие для педагогов дошкольного образования</t>
  </si>
  <si>
    <t>978-5-4454-0575-7</t>
  </si>
  <si>
    <t>978-5-4454-0722-5</t>
  </si>
  <si>
    <t>Почему? Философия с детьми</t>
  </si>
  <si>
    <t>978-5-4454-0653-2</t>
  </si>
  <si>
    <t>Я! Портфолио дошкольника</t>
  </si>
  <si>
    <t>978-5-4454-0735-5</t>
  </si>
  <si>
    <t>245×225</t>
  </si>
  <si>
    <t>215×285</t>
  </si>
  <si>
    <t>200×260</t>
  </si>
  <si>
    <t xml:space="preserve">Комплект руководителя ДО </t>
  </si>
  <si>
    <t>Комплект руководителя и воспитателя ДО</t>
  </si>
  <si>
    <t>телефон отдела продаж: +7 (495) 788-01-41</t>
  </si>
  <si>
    <t>978-5-4454-0763-8</t>
  </si>
  <si>
    <t>Дневник педагогических наблюдений</t>
  </si>
  <si>
    <t>Литература</t>
  </si>
  <si>
    <t>ПВ</t>
  </si>
  <si>
    <t>НКДЛ. Дошкольное образование</t>
  </si>
  <si>
    <t>НКДЛ ДО</t>
  </si>
  <si>
    <t>Под редакцией М.Ю. Демидовой</t>
  </si>
  <si>
    <t>Карты развития детей  от 3 до 7 лет</t>
  </si>
  <si>
    <t>Карты развития детей  от 0 до 3 лет</t>
  </si>
  <si>
    <t>МП</t>
  </si>
  <si>
    <t>Мате:плюс</t>
  </si>
  <si>
    <t>Мате:плюс. Математика в детском саду. Диагностические материалы для детей от 4 до 5 лет</t>
  </si>
  <si>
    <t>Мате:плюс. Математика в детском саду. Диагностические материалы для детей от 5 до 6 лет</t>
  </si>
  <si>
    <t>С. Кауфман, Дж. Х. Лоренц</t>
  </si>
  <si>
    <t>978-5-4454-0748-5</t>
  </si>
  <si>
    <t>978-5-4454-0749-2</t>
  </si>
  <si>
    <t>МАТЕ:ПЛЮС</t>
  </si>
  <si>
    <t>Дополнительное образование</t>
  </si>
  <si>
    <t>Мате:плюс. Математика в детском саду (Коробка)</t>
  </si>
  <si>
    <t>320×420</t>
  </si>
  <si>
    <t>978-5-4454-0764-5</t>
  </si>
  <si>
    <t>Мишняева Е. Ю.</t>
  </si>
  <si>
    <t>Под редакцией И.П. Цыбулько</t>
  </si>
  <si>
    <t>Группы товаров</t>
  </si>
  <si>
    <t>A</t>
  </si>
  <si>
    <t>C</t>
  </si>
  <si>
    <t>Проекты в области естественных наук, математики и техники : учебно-практическое пособие</t>
  </si>
  <si>
    <t>978-5-4454-0783-6</t>
  </si>
  <si>
    <t>Педагогические наблюдения в детском саду: учебно-практическое пособие для педагогов дошкольного образования</t>
  </si>
  <si>
    <t>978-5-4454-0765-2</t>
  </si>
  <si>
    <t xml:space="preserve">Театр в чемоданчике. Творческая деятельность и речевое развитие в детском саду </t>
  </si>
  <si>
    <t>А. Бостельман, М. Финк. Под редакцией М. И. Кузнецовой</t>
  </si>
  <si>
    <t>978-5-4454-0963-2</t>
  </si>
  <si>
    <t>С</t>
  </si>
  <si>
    <t>Речь:плюс. Детская типография : рабочая тетрадь. 5–8 лет</t>
  </si>
  <si>
    <t>Под редакцией Т. И. Гризик</t>
  </si>
  <si>
    <t>978-5-4454-0922-9</t>
  </si>
  <si>
    <t>Речь:плюс</t>
  </si>
  <si>
    <t>РП</t>
  </si>
  <si>
    <t>463-1111-11022-5</t>
  </si>
  <si>
    <t>295×201</t>
  </si>
  <si>
    <r>
      <t xml:space="preserve">Речь:плюс. Детская типография: комплект </t>
    </r>
    <r>
      <rPr>
        <b/>
        <sz val="12"/>
        <color indexed="8"/>
        <rFont val="Calibri"/>
        <family val="2"/>
      </rPr>
      <t>(рабочая тетрадь + набор штампов)</t>
    </r>
  </si>
  <si>
    <t>АнтОбр_ИиК</t>
  </si>
  <si>
    <t>Антология образования. Инклюзивное и коррекционное образование</t>
  </si>
  <si>
    <t>Педагогическая литература</t>
  </si>
  <si>
    <t xml:space="preserve">Речь:плюс. Речевые кубики: игровой комплект </t>
  </si>
  <si>
    <t>463-1111-11023-2</t>
  </si>
  <si>
    <t>95х215</t>
  </si>
  <si>
    <t>Мате:плюс. Математика. Цифровые прописи</t>
  </si>
  <si>
    <t>Под редакцией Е. А. Стародубцевой</t>
  </si>
  <si>
    <t>978-5-4454-1075-1</t>
  </si>
  <si>
    <t>МАТЕ ПЛЮС</t>
  </si>
  <si>
    <t>Речь:плюс. Буквы: пиши и стирай: тетрадь для письма маркером для детей 4-7 лет</t>
  </si>
  <si>
    <t>978-5-4454-1078-2</t>
  </si>
  <si>
    <t>Речь:плюс. Буквы: обучающие открытки: 33 буквы-открытки для детей 5-7 лет</t>
  </si>
  <si>
    <t>978-5-4454-1079-9</t>
  </si>
  <si>
    <t>463-4444-01119-1</t>
  </si>
  <si>
    <t xml:space="preserve">220х160 </t>
  </si>
  <si>
    <r>
      <t>Речь:плюс. Слоги "Животные":</t>
    </r>
    <r>
      <rPr>
        <b/>
        <sz val="12"/>
        <color indexed="8"/>
        <rFont val="Calibri"/>
        <family val="2"/>
      </rPr>
      <t xml:space="preserve"> набор для составления слов из слогов</t>
    </r>
  </si>
  <si>
    <t>Под редакцией профессора В. Е. Фтенакиса</t>
  </si>
  <si>
    <t>Вдохновение. Создавать естество знания</t>
  </si>
  <si>
    <t>А. Хюндлингс. Под редакцией А. Б. Казанцевой</t>
  </si>
  <si>
    <t>К. ван Дикен, Ю. ван Дикен. Под редакцией  Н. А. Воробьевой</t>
  </si>
  <si>
    <t>А. фон дер Беек, М. Бук, А. Руфэнах. Под редакцией С. Н. Бондаревой, Н. А. Воробьевой, С. В. Плахотникова</t>
  </si>
  <si>
    <t>У. Петерман, Ф. Петерман, У. Коглин. Под редакцией С. Н. Бондаревой</t>
  </si>
  <si>
    <t>А. Шайдт. Под редакцией В. К. Загвоздкина</t>
  </si>
  <si>
    <t>М. Финк, А. Бостельманн. Под редакцией И. А. Лыковой</t>
  </si>
  <si>
    <t>М. Херрера, С. Йерг, П. Марквардт и др. Под редакцией Т. А. Рокитянской, Е. В. Бояковой</t>
  </si>
  <si>
    <t>Речь:плюс. Слова. Один-два-много. Обучающие грамматические игры для детей от 3 лет</t>
  </si>
  <si>
    <t>Речь:плюс. Слова. Обобщения. Обучающие речевые игры для детей от 3 лет</t>
  </si>
  <si>
    <t>463-4444-02208-1</t>
  </si>
  <si>
    <t>463-4444-02206-7</t>
  </si>
  <si>
    <t>978-5-4454-1101-7</t>
  </si>
  <si>
    <t>Речь:плюс. Буквы: большой комплект магнитных материалов для детей 4–8 лет</t>
  </si>
  <si>
    <t>460-3734-78802-0</t>
  </si>
  <si>
    <t>335×265</t>
  </si>
  <si>
    <t>Мате:плюс. Математическая тетрадь для детей 5-6-7 лет</t>
  </si>
  <si>
    <t>Вершинина Е. А., Стародубцева Е. А., Федосова И. Е.</t>
  </si>
  <si>
    <t>978-5-4454-0740-9</t>
  </si>
  <si>
    <t>Мате:плюс. Математическая тетрадь для детей 3-4-5 лет</t>
  </si>
  <si>
    <t>Мате:плюс. Математическая тетрадь для детей 4-5-6 лет</t>
  </si>
  <si>
    <t>978-5-4454-1123-9</t>
  </si>
  <si>
    <t>978-5-4454-1124-6</t>
  </si>
  <si>
    <t>463-4444-02205-0</t>
  </si>
  <si>
    <t>460-3734-78800-6</t>
  </si>
  <si>
    <r>
      <t xml:space="preserve">Речь:плюс. Буквы: 80 деревянных магнитных букв </t>
    </r>
    <r>
      <rPr>
        <b/>
        <sz val="12"/>
        <color indexed="8"/>
        <rFont val="Calibri"/>
        <family val="2"/>
      </rPr>
      <t>(комплект)</t>
    </r>
  </si>
  <si>
    <r>
      <t xml:space="preserve">Речь:плюс. Буквы: 210 элементов для составления букв </t>
    </r>
    <r>
      <rPr>
        <b/>
        <sz val="12"/>
        <color indexed="8"/>
        <rFont val="Calibri"/>
        <family val="2"/>
      </rPr>
      <t>(комплект)</t>
    </r>
  </si>
  <si>
    <t>463-4444-01118-4</t>
  </si>
  <si>
    <t>Техническое образование в дошкольном возрасте</t>
  </si>
  <si>
    <t>В. Фтенакис</t>
  </si>
  <si>
    <t>Современная семья : образование и развитие ребенка</t>
  </si>
  <si>
    <t>В. Фтенакис. Под редакцией Н. А. Воробьевой, А. Н. Кричивец</t>
  </si>
  <si>
    <t>978-5-4454-0786-7</t>
  </si>
  <si>
    <t>978-5-4454-0789-8</t>
  </si>
  <si>
    <t>978-5-4454-0784-3</t>
  </si>
  <si>
    <t>Математическое образование в дошкольном возрасте : учебно-практическое пособие</t>
  </si>
  <si>
    <t>Ясли : наблюдение и фиксирование результатов: учебно-практическое пособие для педагогов дошкольного образования</t>
  </si>
  <si>
    <t>978-5-4454-0705-8</t>
  </si>
  <si>
    <t>Ресурсы местного сообщества в образовательной деятельности детского сада: учебно-практическое пособие для педагогов дошкольного образования</t>
  </si>
  <si>
    <t>978-5-4454-1050-8</t>
  </si>
  <si>
    <t>Под редакцией В.В. Барабанова</t>
  </si>
  <si>
    <t>под редакцией И. П. Цыбулько</t>
  </si>
  <si>
    <t>Речь:плюс. Речевое развитие в детском саду. Речевая тетрадь для детей 3-4-5 лет</t>
  </si>
  <si>
    <t>под ред. Федосовой И. Е.</t>
  </si>
  <si>
    <t>978-5-4454-1193-2</t>
  </si>
  <si>
    <t>Речь:плюс. Речевое развитие в детском саду. Диагностические материалы для детей 5-6 лет</t>
  </si>
  <si>
    <t>под ред. И. Е. Федосовой</t>
  </si>
  <si>
    <t>978-5-4454-1197-0</t>
  </si>
  <si>
    <t>Организация образовательной деятельности в детском саду: вариативные формы. Учебно-практическое пособие для педагогов дошкольного образования</t>
  </si>
  <si>
    <t>978-5-4454-1049-2</t>
  </si>
  <si>
    <t>Вдохновение. Модульная образовательная программа. Создавать Естество Знания</t>
  </si>
  <si>
    <t>Под редакцией профессора В. Э. Фтенакиса</t>
  </si>
  <si>
    <t>Речь:плюс. Речевое развитие в детском саду (коробка)</t>
  </si>
  <si>
    <t>463-1111-11021-8</t>
  </si>
  <si>
    <t>НИКО ДО</t>
  </si>
  <si>
    <t>НИКО. Дошкольное образование</t>
  </si>
  <si>
    <t>ECERS-3. Шкалы для комплексной оценки качества образования в дошкольных образовательных организациях</t>
  </si>
  <si>
    <t>Т. Хармс, Р. Клиффорд, Д. Крайер</t>
  </si>
  <si>
    <t>978-5-4454-1142-0</t>
  </si>
  <si>
    <t>ОКДП</t>
  </si>
  <si>
    <t>Обучающие карточки для детских проектов</t>
  </si>
  <si>
    <t>Дома. 48 карточек для тематического проекта</t>
  </si>
  <si>
    <t>Михайлова-Свирская Л. В.</t>
  </si>
  <si>
    <t>Транспорт. 48 карточек для тематического проекта</t>
  </si>
  <si>
    <t>Космос. 48 карточек для тематического проекта</t>
  </si>
  <si>
    <t>Спорт. 48 карточек для тематического проекта</t>
  </si>
  <si>
    <t>Насекомые. 48 карточек для тематического проекта</t>
  </si>
  <si>
    <t>Профессии. 48 карточек для тематического проекта</t>
  </si>
  <si>
    <t>Новый год. 48 карточек для тематического проекта</t>
  </si>
  <si>
    <t>Михайлова-Свирская Л.В., Макеева Л. Н.</t>
  </si>
  <si>
    <t>Лист. фальц</t>
  </si>
  <si>
    <t>978-5-4454-1126-0</t>
  </si>
  <si>
    <t>978-5-4454-1133-8</t>
  </si>
  <si>
    <t>978-5-4454-1127-7</t>
  </si>
  <si>
    <t>978-5-4454-1132-1</t>
  </si>
  <si>
    <t>978-5-4454-1128-4</t>
  </si>
  <si>
    <t>978-5-4454-1130-7</t>
  </si>
  <si>
    <t>978-5-4454-1129-1</t>
  </si>
  <si>
    <t>Речь:плюс. Речевое развитие в детском саду: речевая тетрадь для детей 5-6-7 лет</t>
  </si>
  <si>
    <t>Е. А. Вершинина, И. Е. Федосова; Под общей редакцией И. Е. Федосовой</t>
  </si>
  <si>
    <t>978-5-4454-1195-6</t>
  </si>
  <si>
    <t>Речь:плюс. Речевое развитие в детском саду. Речевая тетрадь для детей 4-5-6 лет</t>
  </si>
  <si>
    <t>978-5-4454-1194-9</t>
  </si>
  <si>
    <t>Личный букварь : учебно-методический комплект для общеобразовательных организаций</t>
  </si>
  <si>
    <t>Лаврентьева Н. Б., Либлинг М. М., Кукушкина О. И.</t>
  </si>
  <si>
    <t>978-5-4454-1267-0</t>
  </si>
  <si>
    <t>ЕГЭ 2020. ФИПИ - школе</t>
  </si>
  <si>
    <t>978-5-4454-1303-5</t>
  </si>
  <si>
    <t>2020-ЕГЭ</t>
  </si>
  <si>
    <t>ЕГЭ-2020. Биология: типовые экзаменационные варианты: 10 вариантов</t>
  </si>
  <si>
    <t>978-5-4454-1286-1</t>
  </si>
  <si>
    <t>ЕГЭ-2020. Биология: типовые экзаменационные варианты: 30 вариантов</t>
  </si>
  <si>
    <t>978-5-4454-1287-8</t>
  </si>
  <si>
    <t>ЕГЭ-2020. География: тематические и типовые экзаменационные варианты: 31 вариант</t>
  </si>
  <si>
    <t>978-5-4454-1289-2</t>
  </si>
  <si>
    <t>ЕГЭ-2020. География: типовые экзаменационные варианты: 10 вариантов</t>
  </si>
  <si>
    <t>978-5-4454-1288-5</t>
  </si>
  <si>
    <t>ЕГЭ-2020. История: типовые экзаменационные варианты: 10 вариантов</t>
  </si>
  <si>
    <t>978-5-4454-1292-2</t>
  </si>
  <si>
    <t>ЕГЭ-2020. История: типовые экзаменационные варианты: 30 вариантов</t>
  </si>
  <si>
    <t>978-5-4454-1293-9</t>
  </si>
  <si>
    <t>ЕГЭ-2020. Литература: типовые экзаменационные варианты: 10 вариантов</t>
  </si>
  <si>
    <t>978-5-4454-1294-6</t>
  </si>
  <si>
    <t>ЕГЭ-2020. Литература: типовые экзаменационные варианты: 30 вариантов</t>
  </si>
  <si>
    <t>978-5-4454-1295-3</t>
  </si>
  <si>
    <t>ЕГЭ-2020. Математика. Базовый уровень: типовые экзаменационные варианты: 30 вариантов</t>
  </si>
  <si>
    <t>978-5-4454-1298-4</t>
  </si>
  <si>
    <t>ЕГЭ-2020. Математика. Профильный уровень: типовые экзаменационные варианты: 10 вариантов</t>
  </si>
  <si>
    <t>978-5-4454-1296-0</t>
  </si>
  <si>
    <t>ЕГЭ-2020. Математика. Профильный уровень: типовые экзаменационные варианты: 36 вариантов</t>
  </si>
  <si>
    <t>978-5-4454-1299-1</t>
  </si>
  <si>
    <t>ЕГЭ-2020. Обществознание: типовые экзаменационные варианты: 10 вариантов</t>
  </si>
  <si>
    <t>978-5-4454-1300-4</t>
  </si>
  <si>
    <t>ЕГЭ-2020. Обществознание: типовые экзаменационные варианты: 30 вариантов</t>
  </si>
  <si>
    <t>978-5-4454-1301-1</t>
  </si>
  <si>
    <t>ЕГЭ-2020. Русский язык. Отличный результат</t>
  </si>
  <si>
    <t>978-5-4454-1304-2</t>
  </si>
  <si>
    <t>ЕГЭ-2020. Русский язык: типовые экзаменационные варианты: 10 вариантов</t>
  </si>
  <si>
    <t>978-5-4454-1302-8</t>
  </si>
  <si>
    <t>ЕГЭ-2020. Русский язык: типовые экзаменационные варианты: 36 вариантов</t>
  </si>
  <si>
    <t>ЕГЭ-2020. Физика: типовые экзаменационные варианты: 10 вариантов</t>
  </si>
  <si>
    <t>978-5-4454-1305-9</t>
  </si>
  <si>
    <t>ЕГЭ-2020. Физика: типовые экзаменационные варианты: 30 вариантов</t>
  </si>
  <si>
    <t>978-5-4454-1306-6</t>
  </si>
  <si>
    <t>ЕГЭ-2020. Химия: типовые экзаменационные варианты: 10 вариантов</t>
  </si>
  <si>
    <t>978-5-4454-1307-3</t>
  </si>
  <si>
    <t>ЕГЭ-2020. Химия: типовые экзаменационные варианты: 30 вариантов</t>
  </si>
  <si>
    <t>978-5-4454-1308-0</t>
  </si>
  <si>
    <t>2020-ОГЭ</t>
  </si>
  <si>
    <t>ОГЭ 2020. ФИПИ - школе</t>
  </si>
  <si>
    <t>ОГЭ-2020. Биология: типовые экзаменационные варианты: 10 вариантов</t>
  </si>
  <si>
    <t>978-5-4454-1311-0</t>
  </si>
  <si>
    <t>ОГЭ-2020. Биология: типовые экзаменационные варианты: 30 вариантов</t>
  </si>
  <si>
    <t>978-5-4454-1312-7</t>
  </si>
  <si>
    <t>ОГЭ-2020. География: типовые экзаменационные варианты: 10 вариантов</t>
  </si>
  <si>
    <t>978-5-4454-1313-4</t>
  </si>
  <si>
    <t>ОГЭ-2020. География: типовые экзаменационные варианты: 30 вариантов</t>
  </si>
  <si>
    <t>978-5-4454-1314-1</t>
  </si>
  <si>
    <t>ОГЭ-2020. Информатика и ИКТ: типовые экзаменационные варианты: 10 вариантов</t>
  </si>
  <si>
    <t>978-5-4454-1315-8</t>
  </si>
  <si>
    <t>ОГЭ-2020. История: типовые экзаменационные варианты: 10 вариантов</t>
  </si>
  <si>
    <t>978-5-4454-1317-2</t>
  </si>
  <si>
    <t>ОГЭ-2020. История: типовые экзаменационные варианты: 30 вариантов</t>
  </si>
  <si>
    <t>978-5-4454-1318-9</t>
  </si>
  <si>
    <t>ОГЭ-2020. Литература: типовые экзаменационные варианты: 10 вариантов</t>
  </si>
  <si>
    <t>Под редакцией Л.В. Новиковой</t>
  </si>
  <si>
    <t>978-5-4454-1319-6</t>
  </si>
  <si>
    <t>ОГЭ-2020. Литература: типовые экзаменационные варианты: 30 вариантов</t>
  </si>
  <si>
    <t>978-5-4454-1320-2</t>
  </si>
  <si>
    <t>ОГЭ-2020. Математика: типовые экзаменационные варианты: 10 вариантов</t>
  </si>
  <si>
    <t>978-5-4454-1321-9</t>
  </si>
  <si>
    <t>ОГЭ-2020. Математика: типовые экзаменационные варианты: 36 вариантов</t>
  </si>
  <si>
    <t>978-5-4454-1322-6</t>
  </si>
  <si>
    <t>ОГЭ-2020. Обществознание: типовые экзаменационные варианты: 10 вариантов</t>
  </si>
  <si>
    <t>978-5-4454-1323-3</t>
  </si>
  <si>
    <t>ОГЭ-2020. Обществознание: типовые экзаменационные варианты: 30 вариантов</t>
  </si>
  <si>
    <t>978-5-4454-1324-0</t>
  </si>
  <si>
    <t>978-5-4454-1327-1</t>
  </si>
  <si>
    <t>ОГЭ-2020. Русский язык. Отличный результат</t>
  </si>
  <si>
    <t>978-5-4454-1328-8</t>
  </si>
  <si>
    <t>ОГЭ-2020. Русский язык: типовые экзаменационные варианты: 12 вариантов</t>
  </si>
  <si>
    <t>978-5-4454-1325-7</t>
  </si>
  <si>
    <t>ОГЭ-2020. Русский язык: типовые экзаменационные варианты: 36 вариантов</t>
  </si>
  <si>
    <t>978-5-4454-1326-4</t>
  </si>
  <si>
    <t>ОГЭ-2020. Физика: типовые экзаменационные варианты: 10 вариантов</t>
  </si>
  <si>
    <t>978-5-4454-1329-5</t>
  </si>
  <si>
    <t>ОГЭ-2020. Физика: типовые экзаменационные варианты: 30 вариантов</t>
  </si>
  <si>
    <t>978-5-4454-1330-1</t>
  </si>
  <si>
    <t>ОГЭ-2020. Химия: типовые экзаменационные варианты: 10 вариантов</t>
  </si>
  <si>
    <t>978-5-4454-1331-8</t>
  </si>
  <si>
    <t>ОГЭ-2020. Химия: типовые экзаменационные варианты: 30 вариантов</t>
  </si>
  <si>
    <t>978-5-4454-1332-5</t>
  </si>
  <si>
    <t>Цены на продукцию ООО"Издательство "Национальное образование" на 2019- 2020 учебный год</t>
  </si>
  <si>
    <t>Английский язык</t>
  </si>
  <si>
    <t>ЕГЭ-2020. Английский язык: типовые экзаменационные варианты: 10 вариантов</t>
  </si>
  <si>
    <t>Под редакцией М.В. Вербицкой</t>
  </si>
  <si>
    <t>978-5-4454-1284-7</t>
  </si>
  <si>
    <t>ЕГЭ-2020. Английский язык: типовые экзаменационные варианты: 20 вариантов</t>
  </si>
  <si>
    <t>978-5-4454-1285-4</t>
  </si>
  <si>
    <t>ЕГЭ-2020. Информатика и ИКТ: типовые экзаменационные варианты: 10 вариантов</t>
  </si>
  <si>
    <t>978-5-4454-1290-8</t>
  </si>
  <si>
    <t>ЕГЭ-2020. Информатика и ИКТ: типовые экзаменационные варианты: 20 вариантов</t>
  </si>
  <si>
    <t>978-5-4454-1291-5</t>
  </si>
  <si>
    <t>ЕГЭ-2020. Математика. Базовый и профильный уровни: типовые экзаменационные варианты: 20 вариантов</t>
  </si>
  <si>
    <t>978-5-4454-1297-7</t>
  </si>
  <si>
    <t>ОГЭ-2020. Английский язык: типовые экзаменационные варианты: 10 вариантов</t>
  </si>
  <si>
    <t>Под редакцией Н.Н. Трубаневой</t>
  </si>
  <si>
    <t>978-5-4454-1309-7</t>
  </si>
  <si>
    <t>ОГЭ-2020. Английский язык: типовые экзаменационные варианты: 20 вариантов</t>
  </si>
  <si>
    <t>978-5-4454-1310-3</t>
  </si>
  <si>
    <t>ОГЭ-2020. Информатика и ИКТ: типовые экзаменационные варианты: 20 вариантов</t>
  </si>
  <si>
    <t>978-5-4454-1316-5</t>
  </si>
  <si>
    <t>Организация увлекательных проектов в детском саду : пошаговое руководство : учебно-практическое пособие для педагогов дошкольного образования</t>
  </si>
  <si>
    <t>А. Бостельман, К. Энгельбрехт. Под редакцией Л. В. Свирской</t>
  </si>
  <si>
    <t>978-5-4454-1139-0</t>
  </si>
  <si>
    <t>ОГЭ-2020. Русский язык. Итоговое собеседование. Типовые варианты. 36 вариантов</t>
  </si>
  <si>
    <t>Речь:плюс. Речевое развитие в детском саду. Журнал наблюдений (комплект)</t>
  </si>
  <si>
    <t>978-5-4454-1228-1</t>
  </si>
  <si>
    <r>
      <t xml:space="preserve">Речь:плюс. Речевое развитие в детском саду. Журнал наблюдений </t>
    </r>
    <r>
      <rPr>
        <b/>
        <sz val="12"/>
        <color indexed="8"/>
        <rFont val="Calibri"/>
        <family val="2"/>
      </rPr>
      <t>(комплект)</t>
    </r>
  </si>
  <si>
    <t>телефон отдела продаж: +7 (4922) 45-12-01</t>
  </si>
  <si>
    <t>http://www.viro33.ru</t>
  </si>
  <si>
    <t>Список книг к программе "Вдохновение"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</si>
</sst>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9"/>
      <name val="Times New Roman"/>
      <family val="1"/>
    </font>
    <font>
      <sz val="10"/>
      <color indexed="8"/>
      <name val="Arial Cyr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0"/>
      <color indexed="60"/>
      <name val="Calibri"/>
      <family val="2"/>
    </font>
    <font>
      <sz val="10"/>
      <name val="Calibri"/>
      <family val="2"/>
    </font>
    <font>
      <b/>
      <sz val="16"/>
      <color indexed="8"/>
      <name val="Times New Roman"/>
      <family val="1"/>
    </font>
    <font>
      <sz val="8"/>
      <name val="Tahoma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theme="1"/>
      <name val="Arial Narrow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5" tint="-0.24997000396251678"/>
      <name val="Calibri"/>
      <family val="2"/>
    </font>
    <font>
      <b/>
      <sz val="16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medium">
        <color indexed="60"/>
      </left>
      <right style="medium">
        <color indexed="60"/>
      </right>
      <top/>
      <bottom style="medium">
        <color indexed="60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60"/>
      </right>
      <top style="thin"/>
      <bottom style="thin"/>
    </border>
    <border>
      <left style="thin">
        <color indexed="60"/>
      </left>
      <right/>
      <top style="thin"/>
      <bottom style="thin">
        <color indexed="60"/>
      </bottom>
    </border>
    <border>
      <left/>
      <right/>
      <top style="thin"/>
      <bottom style="thin">
        <color indexed="60"/>
      </bottom>
    </border>
    <border>
      <left/>
      <right style="thin"/>
      <top style="thin"/>
      <bottom style="thin">
        <color indexed="60"/>
      </bottom>
    </border>
    <border>
      <left style="thin">
        <color indexed="60"/>
      </left>
      <right/>
      <top style="thin">
        <color indexed="60"/>
      </top>
      <bottom/>
    </border>
    <border>
      <left/>
      <right/>
      <top style="thin">
        <color indexed="60"/>
      </top>
      <bottom/>
    </border>
    <border>
      <left/>
      <right style="thin"/>
      <top style="thin">
        <color indexed="60"/>
      </top>
      <bottom/>
    </border>
    <border>
      <left style="thin">
        <color indexed="60"/>
      </left>
      <right/>
      <top/>
      <bottom/>
    </border>
    <border>
      <left/>
      <right style="thin"/>
      <top/>
      <bottom/>
    </border>
    <border>
      <left style="thin">
        <color indexed="60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/>
    </xf>
    <xf numFmtId="3" fontId="3" fillId="35" borderId="11" xfId="15" applyNumberFormat="1" applyFont="1" applyFill="1" applyBorder="1" applyAlignment="1" applyProtection="1">
      <alignment horizontal="center" vertical="center" wrapText="1"/>
      <protection hidden="1"/>
    </xf>
    <xf numFmtId="1" fontId="6" fillId="36" borderId="12" xfId="0" applyNumberFormat="1" applyFont="1" applyFill="1" applyBorder="1" applyAlignment="1">
      <alignment horizontal="center" vertical="center" wrapText="1"/>
    </xf>
    <xf numFmtId="164" fontId="6" fillId="36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" fontId="8" fillId="0" borderId="13" xfId="0" applyNumberFormat="1" applyFont="1" applyBorder="1" applyAlignment="1">
      <alignment wrapText="1"/>
    </xf>
    <xf numFmtId="0" fontId="8" fillId="35" borderId="13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" fontId="6" fillId="36" borderId="12" xfId="0" applyNumberFormat="1" applyFont="1" applyFill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41" fillId="0" borderId="0" xfId="45" applyAlignment="1" applyProtection="1">
      <alignment horizontal="left" vertical="top" wrapText="1"/>
      <protection/>
    </xf>
    <xf numFmtId="0" fontId="0" fillId="0" borderId="0" xfId="0" applyAlignment="1">
      <alignment/>
    </xf>
    <xf numFmtId="1" fontId="6" fillId="36" borderId="12" xfId="0" applyNumberFormat="1" applyFont="1" applyFill="1" applyBorder="1" applyAlignment="1">
      <alignment horizontal="center" vertical="center"/>
    </xf>
    <xf numFmtId="1" fontId="6" fillId="36" borderId="13" xfId="0" applyNumberFormat="1" applyFont="1" applyFill="1" applyBorder="1" applyAlignment="1">
      <alignment horizontal="center" vertical="center" wrapText="1"/>
    </xf>
    <xf numFmtId="3" fontId="3" fillId="35" borderId="14" xfId="15" applyNumberFormat="1" applyFont="1" applyFill="1" applyBorder="1" applyAlignment="1" applyProtection="1">
      <alignment horizontal="center" vertical="center" wrapText="1"/>
      <protection hidden="1"/>
    </xf>
    <xf numFmtId="0" fontId="0" fillId="37" borderId="10" xfId="0" applyFill="1" applyBorder="1" applyAlignment="1">
      <alignment/>
    </xf>
    <xf numFmtId="10" fontId="57" fillId="38" borderId="10" xfId="0" applyNumberFormat="1" applyFont="1" applyFill="1" applyBorder="1" applyAlignment="1">
      <alignment/>
    </xf>
    <xf numFmtId="0" fontId="58" fillId="0" borderId="13" xfId="0" applyFont="1" applyBorder="1" applyAlignment="1">
      <alignment wrapText="1"/>
    </xf>
    <xf numFmtId="0" fontId="4" fillId="38" borderId="15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0" fontId="0" fillId="38" borderId="0" xfId="0" applyFill="1" applyAlignment="1">
      <alignment wrapText="1"/>
    </xf>
    <xf numFmtId="0" fontId="0" fillId="38" borderId="0" xfId="0" applyFill="1" applyAlignment="1">
      <alignment/>
    </xf>
    <xf numFmtId="0" fontId="0" fillId="38" borderId="10" xfId="0" applyFill="1" applyBorder="1" applyAlignment="1">
      <alignment/>
    </xf>
    <xf numFmtId="1" fontId="6" fillId="36" borderId="14" xfId="0" applyNumberFormat="1" applyFont="1" applyFill="1" applyBorder="1" applyAlignment="1">
      <alignment horizontal="center" vertical="center" wrapText="1"/>
    </xf>
    <xf numFmtId="2" fontId="10" fillId="38" borderId="0" xfId="0" applyNumberFormat="1" applyFont="1" applyFill="1" applyAlignment="1">
      <alignment horizontal="center" vertical="center"/>
    </xf>
    <xf numFmtId="1" fontId="9" fillId="0" borderId="13" xfId="0" applyNumberFormat="1" applyFont="1" applyBorder="1" applyAlignment="1">
      <alignment horizontal="center"/>
    </xf>
    <xf numFmtId="3" fontId="3" fillId="35" borderId="17" xfId="15" applyNumberFormat="1" applyFont="1" applyFill="1" applyBorder="1" applyAlignment="1" applyProtection="1">
      <alignment horizontal="center" vertical="center" wrapText="1"/>
      <protection hidden="1"/>
    </xf>
    <xf numFmtId="0" fontId="58" fillId="0" borderId="13" xfId="0" applyFont="1" applyBorder="1" applyAlignment="1">
      <alignment/>
    </xf>
    <xf numFmtId="0" fontId="11" fillId="0" borderId="13" xfId="0" applyFont="1" applyBorder="1" applyAlignment="1">
      <alignment horizontal="left" wrapText="1"/>
    </xf>
    <xf numFmtId="0" fontId="0" fillId="0" borderId="0" xfId="0" applyAlignment="1">
      <alignment horizontal="center" vertical="top" wrapText="1"/>
    </xf>
    <xf numFmtId="14" fontId="0" fillId="0" borderId="18" xfId="0" applyNumberFormat="1" applyBorder="1" applyAlignment="1">
      <alignment horizontal="center" vertical="top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58" fillId="0" borderId="13" xfId="0" applyFont="1" applyBorder="1" applyAlignment="1">
      <alignment horizontal="left"/>
    </xf>
    <xf numFmtId="1" fontId="59" fillId="36" borderId="13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/>
    </xf>
    <xf numFmtId="0" fontId="8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right"/>
    </xf>
    <xf numFmtId="1" fontId="8" fillId="0" borderId="13" xfId="0" applyNumberFormat="1" applyFont="1" applyBorder="1" applyAlignment="1">
      <alignment wrapText="1"/>
    </xf>
    <xf numFmtId="0" fontId="8" fillId="0" borderId="13" xfId="80" applyFont="1" applyBorder="1" applyAlignment="1">
      <alignment horizontal="left" wrapText="1"/>
      <protection/>
    </xf>
    <xf numFmtId="0" fontId="8" fillId="0" borderId="13" xfId="0" applyFont="1" applyBorder="1" applyAlignment="1">
      <alignment horizontal="right" wrapText="1"/>
    </xf>
    <xf numFmtId="9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3" xfId="0" applyNumberFormat="1" applyFont="1" applyBorder="1" applyAlignment="1">
      <alignment/>
    </xf>
    <xf numFmtId="14" fontId="8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 vertical="center"/>
    </xf>
    <xf numFmtId="0" fontId="8" fillId="0" borderId="13" xfId="0" applyFont="1" applyBorder="1" applyAlignment="1">
      <alignment horizontal="right" wrapText="1"/>
    </xf>
    <xf numFmtId="0" fontId="33" fillId="0" borderId="13" xfId="0" applyFont="1" applyBorder="1" applyAlignment="1">
      <alignment horizontal="right" wrapText="1"/>
    </xf>
    <xf numFmtId="0" fontId="33" fillId="0" borderId="13" xfId="0" applyFont="1" applyBorder="1" applyAlignment="1">
      <alignment horizontal="right" wrapText="1"/>
    </xf>
    <xf numFmtId="0" fontId="8" fillId="35" borderId="13" xfId="0" applyFont="1" applyFill="1" applyBorder="1" applyAlignment="1">
      <alignment/>
    </xf>
    <xf numFmtId="1" fontId="9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1" fontId="59" fillId="36" borderId="13" xfId="0" applyNumberFormat="1" applyFont="1" applyFill="1" applyBorder="1" applyAlignment="1">
      <alignment horizontal="center" vertical="center" wrapText="1"/>
    </xf>
    <xf numFmtId="14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right"/>
    </xf>
    <xf numFmtId="0" fontId="58" fillId="0" borderId="13" xfId="0" applyFont="1" applyBorder="1" applyAlignment="1">
      <alignment horizontal="left"/>
    </xf>
    <xf numFmtId="1" fontId="8" fillId="0" borderId="13" xfId="0" applyNumberFormat="1" applyFont="1" applyBorder="1" applyAlignment="1">
      <alignment wrapText="1"/>
    </xf>
    <xf numFmtId="0" fontId="8" fillId="0" borderId="13" xfId="80" applyFont="1" applyBorder="1" applyAlignment="1">
      <alignment horizontal="left" wrapText="1"/>
      <protection/>
    </xf>
    <xf numFmtId="0" fontId="58" fillId="0" borderId="13" xfId="0" applyFont="1" applyBorder="1" applyAlignment="1">
      <alignment wrapText="1"/>
    </xf>
    <xf numFmtId="0" fontId="8" fillId="0" borderId="13" xfId="0" applyFont="1" applyBorder="1" applyAlignment="1">
      <alignment horizontal="right" wrapText="1"/>
    </xf>
    <xf numFmtId="9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58" fillId="0" borderId="13" xfId="0" applyFont="1" applyBorder="1" applyAlignment="1">
      <alignment/>
    </xf>
    <xf numFmtId="164" fontId="8" fillId="0" borderId="13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4" fillId="38" borderId="15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0" fontId="0" fillId="38" borderId="0" xfId="0" applyFill="1" applyAlignment="1">
      <alignment wrapText="1"/>
    </xf>
    <xf numFmtId="0" fontId="0" fillId="38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 vertical="top" wrapText="1"/>
    </xf>
    <xf numFmtId="14" fontId="0" fillId="0" borderId="18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0" fillId="37" borderId="10" xfId="0" applyFill="1" applyBorder="1" applyAlignment="1">
      <alignment/>
    </xf>
    <xf numFmtId="10" fontId="57" fillId="38" borderId="10" xfId="0" applyNumberFormat="1" applyFont="1" applyFill="1" applyBorder="1" applyAlignment="1">
      <alignment/>
    </xf>
    <xf numFmtId="0" fontId="41" fillId="0" borderId="0" xfId="45" applyAlignment="1" applyProtection="1">
      <alignment horizontal="left" vertical="top" wrapText="1"/>
      <protection/>
    </xf>
    <xf numFmtId="0" fontId="0" fillId="38" borderId="10" xfId="0" applyFill="1" applyBorder="1" applyAlignment="1">
      <alignment/>
    </xf>
    <xf numFmtId="3" fontId="3" fillId="35" borderId="11" xfId="15" applyNumberFormat="1" applyFont="1" applyFill="1" applyBorder="1" applyAlignment="1" applyProtection="1">
      <alignment horizontal="center" vertical="center" wrapText="1"/>
      <protection hidden="1"/>
    </xf>
    <xf numFmtId="3" fontId="3" fillId="35" borderId="14" xfId="15" applyNumberFormat="1" applyFont="1" applyFill="1" applyBorder="1" applyAlignment="1" applyProtection="1">
      <alignment horizontal="center" vertical="center" wrapText="1"/>
      <protection hidden="1"/>
    </xf>
    <xf numFmtId="3" fontId="3" fillId="35" borderId="17" xfId="15" applyNumberFormat="1" applyFont="1" applyFill="1" applyBorder="1" applyAlignment="1" applyProtection="1">
      <alignment horizontal="center" vertical="center" wrapText="1"/>
      <protection hidden="1"/>
    </xf>
    <xf numFmtId="1" fontId="6" fillId="36" borderId="13" xfId="0" applyNumberFormat="1" applyFont="1" applyFill="1" applyBorder="1" applyAlignment="1">
      <alignment horizontal="center" vertical="center" wrapText="1"/>
    </xf>
    <xf numFmtId="1" fontId="6" fillId="36" borderId="14" xfId="0" applyNumberFormat="1" applyFont="1" applyFill="1" applyBorder="1" applyAlignment="1">
      <alignment horizontal="center" vertical="center" wrapText="1"/>
    </xf>
    <xf numFmtId="1" fontId="6" fillId="36" borderId="12" xfId="0" applyNumberFormat="1" applyFont="1" applyFill="1" applyBorder="1" applyAlignment="1">
      <alignment horizontal="center" vertical="center" wrapText="1"/>
    </xf>
    <xf numFmtId="1" fontId="6" fillId="36" borderId="12" xfId="0" applyNumberFormat="1" applyFont="1" applyFill="1" applyBorder="1" applyAlignment="1">
      <alignment horizontal="left" wrapText="1"/>
    </xf>
    <xf numFmtId="1" fontId="6" fillId="36" borderId="12" xfId="0" applyNumberFormat="1" applyFont="1" applyFill="1" applyBorder="1" applyAlignment="1">
      <alignment horizontal="center" vertical="center"/>
    </xf>
    <xf numFmtId="164" fontId="6" fillId="36" borderId="12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/>
    </xf>
    <xf numFmtId="1" fontId="9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1" fontId="59" fillId="36" borderId="13" xfId="0" applyNumberFormat="1" applyFont="1" applyFill="1" applyBorder="1" applyAlignment="1">
      <alignment horizontal="center" vertical="center" wrapText="1"/>
    </xf>
    <xf numFmtId="14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right"/>
    </xf>
    <xf numFmtId="0" fontId="58" fillId="0" borderId="13" xfId="0" applyFont="1" applyBorder="1" applyAlignment="1">
      <alignment horizontal="left"/>
    </xf>
    <xf numFmtId="1" fontId="8" fillId="0" borderId="13" xfId="0" applyNumberFormat="1" applyFont="1" applyBorder="1" applyAlignment="1">
      <alignment wrapText="1"/>
    </xf>
    <xf numFmtId="0" fontId="8" fillId="0" borderId="13" xfId="80" applyFont="1" applyBorder="1" applyAlignment="1">
      <alignment horizontal="left" wrapText="1"/>
      <protection/>
    </xf>
    <xf numFmtId="0" fontId="58" fillId="0" borderId="13" xfId="0" applyFont="1" applyBorder="1" applyAlignment="1">
      <alignment wrapText="1"/>
    </xf>
    <xf numFmtId="0" fontId="8" fillId="0" borderId="13" xfId="0" applyFont="1" applyBorder="1" applyAlignment="1">
      <alignment horizontal="right" wrapText="1"/>
    </xf>
    <xf numFmtId="9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58" fillId="0" borderId="13" xfId="0" applyFont="1" applyBorder="1" applyAlignment="1">
      <alignment/>
    </xf>
    <xf numFmtId="164" fontId="8" fillId="0" borderId="13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10" fillId="0" borderId="0" xfId="0" applyNumberFormat="1" applyFont="1" applyAlignment="1">
      <alignment horizontal="center" vertical="center"/>
    </xf>
    <xf numFmtId="2" fontId="10" fillId="38" borderId="0" xfId="0" applyNumberFormat="1" applyFont="1" applyFill="1" applyAlignment="1">
      <alignment horizontal="center" vertical="center"/>
    </xf>
    <xf numFmtId="0" fontId="0" fillId="0" borderId="13" xfId="0" applyBorder="1" applyAlignment="1">
      <alignment/>
    </xf>
    <xf numFmtId="0" fontId="58" fillId="0" borderId="13" xfId="0" applyFont="1" applyBorder="1" applyAlignment="1">
      <alignment horizontal="right"/>
    </xf>
    <xf numFmtId="1" fontId="9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 wrapText="1"/>
    </xf>
    <xf numFmtId="0" fontId="8" fillId="0" borderId="0" xfId="80" applyFont="1" applyBorder="1" applyAlignment="1">
      <alignment horizontal="left" wrapText="1"/>
      <protection/>
    </xf>
    <xf numFmtId="1" fontId="9" fillId="0" borderId="13" xfId="0" applyNumberFormat="1" applyFont="1" applyFill="1" applyBorder="1" applyAlignment="1">
      <alignment horizontal="center"/>
    </xf>
    <xf numFmtId="0" fontId="0" fillId="38" borderId="19" xfId="0" applyFill="1" applyBorder="1" applyAlignment="1">
      <alignment horizontal="left"/>
    </xf>
    <xf numFmtId="0" fontId="4" fillId="38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0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8" borderId="10" xfId="0" applyFill="1" applyBorder="1" applyAlignment="1">
      <alignment horizontal="left" vertical="center"/>
    </xf>
    <xf numFmtId="0" fontId="0" fillId="38" borderId="19" xfId="0" applyFill="1" applyBorder="1" applyAlignment="1">
      <alignment horizontal="left" vertical="center"/>
    </xf>
    <xf numFmtId="0" fontId="0" fillId="38" borderId="10" xfId="0" applyFill="1" applyBorder="1" applyAlignment="1">
      <alignment horizontal="left"/>
    </xf>
    <xf numFmtId="0" fontId="0" fillId="38" borderId="19" xfId="0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60" fillId="0" borderId="0" xfId="59" applyFont="1" applyAlignment="1">
      <alignment horizontal="center" vertical="center" wrapText="1"/>
      <protection/>
    </xf>
  </cellXfs>
  <cellStyles count="137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 2" xfId="34"/>
    <cellStyle name="Normal 2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Гиперссылка 3" xfId="47"/>
    <cellStyle name="Гиперссылка 4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0 2" xfId="60"/>
    <cellStyle name="Обычный 10 2 2" xfId="61"/>
    <cellStyle name="Обычный 11" xfId="62"/>
    <cellStyle name="Обычный 11 2" xfId="63"/>
    <cellStyle name="Обычный 12" xfId="64"/>
    <cellStyle name="Обычный 12 2" xfId="65"/>
    <cellStyle name="Обычный 13" xfId="66"/>
    <cellStyle name="Обычный 13 2" xfId="67"/>
    <cellStyle name="Обычный 14" xfId="68"/>
    <cellStyle name="Обычный 14 2" xfId="69"/>
    <cellStyle name="Обычный 15" xfId="70"/>
    <cellStyle name="Обычный 15 2" xfId="71"/>
    <cellStyle name="Обычный 16" xfId="72"/>
    <cellStyle name="Обычный 16 2" xfId="73"/>
    <cellStyle name="Обычный 17" xfId="74"/>
    <cellStyle name="Обычный 17 2" xfId="75"/>
    <cellStyle name="Обычный 18" xfId="76"/>
    <cellStyle name="Обычный 18 2" xfId="77"/>
    <cellStyle name="Обычный 19" xfId="78"/>
    <cellStyle name="Обычный 19 2" xfId="79"/>
    <cellStyle name="Обычный 2" xfId="80"/>
    <cellStyle name="Обычный 2 2" xfId="81"/>
    <cellStyle name="Обычный 2 3" xfId="82"/>
    <cellStyle name="Обычный 20" xfId="83"/>
    <cellStyle name="Обычный 20 2" xfId="84"/>
    <cellStyle name="Обычный 21" xfId="85"/>
    <cellStyle name="Обычный 21 2" xfId="86"/>
    <cellStyle name="Обычный 22" xfId="87"/>
    <cellStyle name="Обычный 22 2" xfId="88"/>
    <cellStyle name="Обычный 23" xfId="89"/>
    <cellStyle name="Обычный 23 2" xfId="90"/>
    <cellStyle name="Обычный 24" xfId="91"/>
    <cellStyle name="Обычный 24 2" xfId="92"/>
    <cellStyle name="Обычный 25" xfId="93"/>
    <cellStyle name="Обычный 25 2" xfId="94"/>
    <cellStyle name="Обычный 26" xfId="95"/>
    <cellStyle name="Обычный 26 2" xfId="96"/>
    <cellStyle name="Обычный 27" xfId="97"/>
    <cellStyle name="Обычный 27 2" xfId="98"/>
    <cellStyle name="Обычный 28" xfId="99"/>
    <cellStyle name="Обычный 28 2" xfId="100"/>
    <cellStyle name="Обычный 29" xfId="101"/>
    <cellStyle name="Обычный 29 2" xfId="102"/>
    <cellStyle name="Обычный 3" xfId="103"/>
    <cellStyle name="Обычный 3 2" xfId="104"/>
    <cellStyle name="Обычный 30" xfId="105"/>
    <cellStyle name="Обычный 30 2" xfId="106"/>
    <cellStyle name="Обычный 31" xfId="107"/>
    <cellStyle name="Обычный 31 2" xfId="108"/>
    <cellStyle name="Обычный 32" xfId="109"/>
    <cellStyle name="Обычный 32 2" xfId="110"/>
    <cellStyle name="Обычный 33" xfId="111"/>
    <cellStyle name="Обычный 33 2" xfId="112"/>
    <cellStyle name="Обычный 34" xfId="113"/>
    <cellStyle name="Обычный 34 2" xfId="114"/>
    <cellStyle name="Обычный 35" xfId="115"/>
    <cellStyle name="Обычный 35 2" xfId="116"/>
    <cellStyle name="Обычный 36" xfId="117"/>
    <cellStyle name="Обычный 37" xfId="118"/>
    <cellStyle name="Обычный 38" xfId="119"/>
    <cellStyle name="Обычный 39" xfId="120"/>
    <cellStyle name="Обычный 4" xfId="121"/>
    <cellStyle name="Обычный 4 2" xfId="122"/>
    <cellStyle name="Обычный 4 3" xfId="123"/>
    <cellStyle name="Обычный 5" xfId="124"/>
    <cellStyle name="Обычный 5 2" xfId="125"/>
    <cellStyle name="Обычный 5 2 2" xfId="126"/>
    <cellStyle name="Обычный 5 2 3" xfId="127"/>
    <cellStyle name="Обычный 5 3" xfId="128"/>
    <cellStyle name="Обычный 5 4" xfId="129"/>
    <cellStyle name="Обычный 5 5" xfId="130"/>
    <cellStyle name="Обычный 6" xfId="131"/>
    <cellStyle name="Обычный 6 2" xfId="132"/>
    <cellStyle name="Обычный 6 3" xfId="133"/>
    <cellStyle name="Обычный 7" xfId="134"/>
    <cellStyle name="Обычный 7 2" xfId="135"/>
    <cellStyle name="Обычный 8" xfId="136"/>
    <cellStyle name="Обычный 8 2" xfId="137"/>
    <cellStyle name="Обычный 9" xfId="138"/>
    <cellStyle name="Обычный 9 2" xfId="139"/>
    <cellStyle name="Followed Hyperlink" xfId="140"/>
    <cellStyle name="Плохой" xfId="141"/>
    <cellStyle name="Пояснение" xfId="142"/>
    <cellStyle name="Примечание" xfId="143"/>
    <cellStyle name="Percent" xfId="144"/>
    <cellStyle name="Связанная ячейка" xfId="145"/>
    <cellStyle name="Текст предупреждения" xfId="146"/>
    <cellStyle name="Comma" xfId="147"/>
    <cellStyle name="Comma [0]" xfId="148"/>
    <cellStyle name="Финансовый 2" xfId="149"/>
    <cellStyle name="Хороший" xfId="150"/>
  </cellStyles>
  <dxfs count="1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CF4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ACF4C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-obr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-obr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33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-o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Y39"/>
  <sheetViews>
    <sheetView zoomScale="80" zoomScaleNormal="8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G43" sqref="G43"/>
    </sheetView>
  </sheetViews>
  <sheetFormatPr defaultColWidth="8.8515625" defaultRowHeight="15"/>
  <cols>
    <col min="1" max="1" width="9.57421875" style="87" customWidth="1"/>
    <col min="2" max="2" width="10.28125" style="87" customWidth="1"/>
    <col min="3" max="3" width="11.7109375" style="87" customWidth="1"/>
    <col min="4" max="4" width="7.57421875" style="130" customWidth="1"/>
    <col min="5" max="5" width="23.00390625" style="84" customWidth="1"/>
    <col min="6" max="6" width="9.28125" style="87" customWidth="1"/>
    <col min="7" max="7" width="19.140625" style="81" customWidth="1"/>
    <col min="8" max="8" width="20.28125" style="81" customWidth="1"/>
    <col min="9" max="9" width="46.421875" style="81" customWidth="1"/>
    <col min="10" max="10" width="11.28125" style="81" customWidth="1"/>
    <col min="11" max="11" width="13.7109375" style="84" customWidth="1"/>
    <col min="12" max="12" width="9.7109375" style="85" customWidth="1"/>
    <col min="13" max="13" width="11.00390625" style="85" customWidth="1"/>
    <col min="14" max="14" width="8.57421875" style="85" customWidth="1"/>
    <col min="15" max="15" width="17.57421875" style="86" customWidth="1"/>
    <col min="16" max="16" width="15.00390625" style="87" customWidth="1"/>
    <col min="17" max="17" width="11.7109375" style="87" customWidth="1"/>
    <col min="18" max="18" width="14.57421875" style="87" customWidth="1"/>
    <col min="19" max="19" width="17.8515625" style="88" customWidth="1"/>
    <col min="20" max="20" width="22.28125" style="87" customWidth="1"/>
    <col min="21" max="21" width="21.421875" style="84" customWidth="1"/>
    <col min="22" max="22" width="16.140625" style="84" customWidth="1"/>
    <col min="23" max="26" width="9.140625" style="87" customWidth="1"/>
    <col min="27" max="27" width="11.00390625" style="87" customWidth="1"/>
    <col min="28" max="28" width="9.140625" style="87" customWidth="1"/>
    <col min="29" max="29" width="24.28125" style="87" customWidth="1"/>
    <col min="30" max="30" width="7.57421875" style="87" customWidth="1"/>
    <col min="31" max="16384" width="8.8515625" style="87" customWidth="1"/>
  </cols>
  <sheetData>
    <row r="1" spans="1:51" s="80" customFormat="1" ht="18.75">
      <c r="A1" s="76"/>
      <c r="B1" s="77"/>
      <c r="C1" s="77"/>
      <c r="D1" s="138" t="s">
        <v>391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78"/>
      <c r="V1" s="78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</row>
    <row r="2" spans="1:10" ht="19.5" thickBot="1">
      <c r="A2" s="140" t="s">
        <v>8</v>
      </c>
      <c r="B2" s="141"/>
      <c r="C2" s="142"/>
      <c r="D2" s="143" t="s">
        <v>28</v>
      </c>
      <c r="E2" s="144"/>
      <c r="F2" s="145"/>
      <c r="I2" s="82">
        <v>43797</v>
      </c>
      <c r="J2" s="83"/>
    </row>
    <row r="3" spans="1:29" ht="15">
      <c r="A3" s="146" t="s">
        <v>24</v>
      </c>
      <c r="B3" s="147"/>
      <c r="C3" s="89" t="s">
        <v>27</v>
      </c>
      <c r="D3" s="148"/>
      <c r="E3" s="149"/>
      <c r="F3" s="150"/>
      <c r="AA3" s="90"/>
      <c r="AB3" s="91"/>
      <c r="AC3" s="90"/>
    </row>
    <row r="4" spans="1:29" ht="15">
      <c r="A4" s="92" t="e">
        <f>SUM(#REF!)</f>
        <v>#REF!</v>
      </c>
      <c r="B4" s="92" t="e">
        <f>SUM(#REF!)</f>
        <v>#REF!</v>
      </c>
      <c r="C4" s="92" t="e">
        <f>SUM(#REF!)</f>
        <v>#REF!</v>
      </c>
      <c r="D4" s="151"/>
      <c r="E4" s="152"/>
      <c r="F4" s="153"/>
      <c r="I4" s="81" t="s">
        <v>158</v>
      </c>
      <c r="AA4" s="90"/>
      <c r="AB4" s="91"/>
      <c r="AC4" s="90"/>
    </row>
    <row r="5" spans="1:10" ht="18.75">
      <c r="A5" s="157" t="s">
        <v>25</v>
      </c>
      <c r="B5" s="158"/>
      <c r="C5" s="93">
        <v>0</v>
      </c>
      <c r="D5" s="151"/>
      <c r="E5" s="152"/>
      <c r="F5" s="153"/>
      <c r="I5" s="94"/>
      <c r="J5" s="94"/>
    </row>
    <row r="6" spans="1:10" ht="15">
      <c r="A6" s="159" t="s">
        <v>26</v>
      </c>
      <c r="B6" s="160"/>
      <c r="C6" s="95" t="e">
        <f>C4-C4*C5</f>
        <v>#REF!</v>
      </c>
      <c r="D6" s="154"/>
      <c r="E6" s="155"/>
      <c r="F6" s="156"/>
      <c r="I6" s="94" t="s">
        <v>29</v>
      </c>
      <c r="J6" s="94"/>
    </row>
    <row r="7" spans="1:30" ht="36">
      <c r="A7" s="96" t="s">
        <v>9</v>
      </c>
      <c r="B7" s="97" t="s">
        <v>10</v>
      </c>
      <c r="C7" s="98" t="s">
        <v>21</v>
      </c>
      <c r="D7" s="99" t="s">
        <v>40</v>
      </c>
      <c r="E7" s="100" t="s">
        <v>23</v>
      </c>
      <c r="F7" s="100" t="s">
        <v>11</v>
      </c>
      <c r="G7" s="101" t="s">
        <v>2</v>
      </c>
      <c r="H7" s="101" t="s">
        <v>36</v>
      </c>
      <c r="I7" s="101" t="s">
        <v>0</v>
      </c>
      <c r="J7" s="101" t="s">
        <v>52</v>
      </c>
      <c r="K7" s="101" t="s">
        <v>1</v>
      </c>
      <c r="L7" s="101" t="s">
        <v>30</v>
      </c>
      <c r="M7" s="101" t="s">
        <v>35</v>
      </c>
      <c r="N7" s="101" t="s">
        <v>13</v>
      </c>
      <c r="O7" s="102" t="s">
        <v>14</v>
      </c>
      <c r="P7" s="101" t="s">
        <v>7</v>
      </c>
      <c r="Q7" s="101" t="s">
        <v>12</v>
      </c>
      <c r="R7" s="101" t="s">
        <v>6</v>
      </c>
      <c r="S7" s="103" t="s">
        <v>32</v>
      </c>
      <c r="T7" s="101" t="s">
        <v>3</v>
      </c>
      <c r="U7" s="101" t="s">
        <v>4</v>
      </c>
      <c r="V7" s="101" t="s">
        <v>15</v>
      </c>
      <c r="W7" s="101" t="s">
        <v>16</v>
      </c>
      <c r="X7" s="101" t="s">
        <v>20</v>
      </c>
      <c r="Y7" s="101" t="s">
        <v>17</v>
      </c>
      <c r="Z7" s="101" t="s">
        <v>18</v>
      </c>
      <c r="AA7" s="104" t="s">
        <v>5</v>
      </c>
      <c r="AB7" s="101" t="s">
        <v>19</v>
      </c>
      <c r="AC7" s="101" t="s">
        <v>22</v>
      </c>
      <c r="AD7" s="101" t="s">
        <v>182</v>
      </c>
    </row>
    <row r="8" ht="15.75">
      <c r="D8" s="129"/>
    </row>
    <row r="9" ht="15.75">
      <c r="D9" s="129"/>
    </row>
    <row r="10" ht="15.75">
      <c r="D10" s="129"/>
    </row>
    <row r="11" ht="15.75">
      <c r="D11" s="129"/>
    </row>
    <row r="12" ht="15.75">
      <c r="D12" s="129"/>
    </row>
    <row r="13" ht="15.75">
      <c r="D13" s="129"/>
    </row>
    <row r="14" ht="15.75">
      <c r="D14" s="129"/>
    </row>
    <row r="15" ht="15.75">
      <c r="D15" s="129"/>
    </row>
    <row r="16" ht="15.75">
      <c r="D16" s="129"/>
    </row>
    <row r="17" ht="15.75">
      <c r="D17" s="129"/>
    </row>
    <row r="18" ht="15.75">
      <c r="D18" s="129"/>
    </row>
    <row r="19" ht="15.75">
      <c r="D19" s="129"/>
    </row>
    <row r="20" ht="15.75">
      <c r="D20" s="129"/>
    </row>
    <row r="21" ht="15.75">
      <c r="D21" s="129"/>
    </row>
    <row r="22" ht="15.75">
      <c r="D22" s="129"/>
    </row>
    <row r="23" ht="15.75">
      <c r="D23" s="129"/>
    </row>
    <row r="24" ht="15.75">
      <c r="D24" s="129"/>
    </row>
    <row r="25" ht="15.75">
      <c r="D25" s="129"/>
    </row>
    <row r="26" ht="15.75">
      <c r="D26" s="129"/>
    </row>
    <row r="27" ht="15.75">
      <c r="D27" s="129"/>
    </row>
    <row r="28" ht="15.75">
      <c r="D28" s="129"/>
    </row>
    <row r="29" ht="15.75">
      <c r="D29" s="129"/>
    </row>
    <row r="30" ht="15.75">
      <c r="D30" s="129"/>
    </row>
    <row r="31" ht="15.75">
      <c r="D31" s="129"/>
    </row>
    <row r="32" ht="15.75">
      <c r="D32" s="129"/>
    </row>
    <row r="33" ht="15.75">
      <c r="D33" s="129"/>
    </row>
    <row r="34" ht="15.75">
      <c r="D34" s="129"/>
    </row>
    <row r="35" ht="15.75">
      <c r="D35" s="129"/>
    </row>
    <row r="36" ht="15.75">
      <c r="D36" s="129"/>
    </row>
    <row r="37" ht="15.75">
      <c r="D37" s="129"/>
    </row>
    <row r="38" ht="15.75">
      <c r="D38" s="129"/>
    </row>
    <row r="39" ht="15.75">
      <c r="D39" s="129"/>
    </row>
  </sheetData>
  <sheetProtection/>
  <autoFilter ref="A7:AD7">
    <sortState ref="A8:AD39">
      <sortCondition sortBy="value" ref="G8:G39"/>
      <sortCondition sortBy="value" ref="I8:I39"/>
    </sortState>
  </autoFilter>
  <mergeCells count="7">
    <mergeCell ref="D1:T1"/>
    <mergeCell ref="A2:C2"/>
    <mergeCell ref="D2:F2"/>
    <mergeCell ref="A3:B3"/>
    <mergeCell ref="D3:F6"/>
    <mergeCell ref="A5:B5"/>
    <mergeCell ref="A6:B6"/>
  </mergeCells>
  <conditionalFormatting sqref="D7:K7 L1:M3 L5:M65205 L4">
    <cfRule type="cellIs" priority="1083" dxfId="112" operator="equal">
      <formula>"н"</formula>
    </cfRule>
  </conditionalFormatting>
  <hyperlinks>
    <hyperlink ref="I6" r:id="rId1" display="http://www.n-obr.ru"/>
  </hyperlinks>
  <printOptions/>
  <pageMargins left="0" right="0" top="0" bottom="0" header="0.5118110236220472" footer="0.5118110236220472"/>
  <pageSetup horizontalDpi="600" verticalDpi="600" orientation="landscape" paperSize="9" scale="86" r:id="rId2"/>
  <colBreaks count="1" manualBreakCount="1"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AY150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I12" sqref="I12"/>
    </sheetView>
  </sheetViews>
  <sheetFormatPr defaultColWidth="9.140625" defaultRowHeight="15"/>
  <cols>
    <col min="1" max="1" width="11.28125" style="0" customWidth="1"/>
    <col min="2" max="2" width="15.8515625" style="0" customWidth="1"/>
    <col min="3" max="3" width="13.140625" style="0" customWidth="1"/>
    <col min="4" max="4" width="9.57421875" style="28" customWidth="1"/>
    <col min="5" max="5" width="18.00390625" style="9" customWidth="1"/>
    <col min="6" max="6" width="16.421875" style="0" customWidth="1"/>
    <col min="7" max="7" width="17.8515625" style="13" customWidth="1"/>
    <col min="8" max="8" width="16.7109375" style="13" customWidth="1"/>
    <col min="9" max="9" width="63.8515625" style="13" customWidth="1"/>
    <col min="10" max="10" width="8.7109375" style="13" customWidth="1"/>
    <col min="11" max="11" width="14.140625" style="9" customWidth="1"/>
    <col min="12" max="12" width="9.421875" style="6" customWidth="1"/>
    <col min="13" max="13" width="11.7109375" style="6" customWidth="1"/>
    <col min="14" max="14" width="8.57421875" style="6" customWidth="1"/>
    <col min="15" max="15" width="7.7109375" style="10" customWidth="1"/>
    <col min="16" max="16" width="11.421875" style="0" customWidth="1"/>
    <col min="17" max="17" width="9.28125" style="0" customWidth="1"/>
    <col min="18" max="18" width="16.28125" style="0" customWidth="1"/>
    <col min="19" max="19" width="20.00390625" style="15" customWidth="1"/>
    <col min="20" max="20" width="23.8515625" style="0" customWidth="1"/>
    <col min="21" max="21" width="19.57421875" style="9" customWidth="1"/>
    <col min="22" max="22" width="10.57421875" style="9" customWidth="1"/>
    <col min="23" max="26" width="9.140625" style="0" customWidth="1"/>
    <col min="27" max="27" width="11.00390625" style="0" customWidth="1"/>
    <col min="28" max="28" width="9.140625" style="0" customWidth="1"/>
    <col min="29" max="29" width="24.28125" style="0" customWidth="1"/>
  </cols>
  <sheetData>
    <row r="1" spans="1:51" s="1" customFormat="1" ht="18.75">
      <c r="A1" s="22"/>
      <c r="B1" s="23"/>
      <c r="C1" s="23"/>
      <c r="D1" s="138" t="s">
        <v>391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24"/>
      <c r="V1" s="24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</row>
    <row r="2" spans="1:10" ht="19.5" thickBot="1">
      <c r="A2" s="162" t="s">
        <v>8</v>
      </c>
      <c r="B2" s="163"/>
      <c r="C2" s="164"/>
      <c r="D2" s="143" t="s">
        <v>28</v>
      </c>
      <c r="E2" s="144"/>
      <c r="F2" s="145"/>
      <c r="I2" s="34">
        <v>43797</v>
      </c>
      <c r="J2" s="33"/>
    </row>
    <row r="3" spans="1:29" ht="15">
      <c r="A3" s="146" t="s">
        <v>24</v>
      </c>
      <c r="B3" s="147"/>
      <c r="C3" s="2" t="s">
        <v>27</v>
      </c>
      <c r="D3" s="148"/>
      <c r="E3" s="149"/>
      <c r="F3" s="150"/>
      <c r="AA3" s="35"/>
      <c r="AB3" s="36"/>
      <c r="AC3" s="35"/>
    </row>
    <row r="4" spans="1:29" ht="15">
      <c r="A4" s="19">
        <f>SUM(A8:A29)</f>
        <v>0</v>
      </c>
      <c r="B4" s="19">
        <f>SUM(B8:B29)</f>
        <v>0</v>
      </c>
      <c r="C4" s="19">
        <f>SUM(C8:C29)</f>
        <v>0</v>
      </c>
      <c r="D4" s="151"/>
      <c r="E4" s="152"/>
      <c r="F4" s="153"/>
      <c r="I4" s="13" t="s">
        <v>158</v>
      </c>
      <c r="AA4" s="35"/>
      <c r="AB4" s="36"/>
      <c r="AC4" s="35"/>
    </row>
    <row r="5" spans="1:10" ht="18.75">
      <c r="A5" s="157" t="s">
        <v>25</v>
      </c>
      <c r="B5" s="158"/>
      <c r="C5" s="20">
        <v>0</v>
      </c>
      <c r="D5" s="151"/>
      <c r="E5" s="152"/>
      <c r="F5" s="153"/>
      <c r="I5" s="14"/>
      <c r="J5" s="14"/>
    </row>
    <row r="6" spans="1:10" ht="15">
      <c r="A6" s="159" t="s">
        <v>26</v>
      </c>
      <c r="B6" s="160"/>
      <c r="C6" s="26">
        <f>C4-C4*C5</f>
        <v>0</v>
      </c>
      <c r="D6" s="154"/>
      <c r="E6" s="155"/>
      <c r="F6" s="156"/>
      <c r="I6" s="14" t="s">
        <v>29</v>
      </c>
      <c r="J6" s="14"/>
    </row>
    <row r="7" spans="1:30" ht="36">
      <c r="A7" s="3" t="s">
        <v>9</v>
      </c>
      <c r="B7" s="18" t="s">
        <v>10</v>
      </c>
      <c r="C7" s="30" t="s">
        <v>21</v>
      </c>
      <c r="D7" s="17" t="s">
        <v>40</v>
      </c>
      <c r="E7" s="27" t="s">
        <v>23</v>
      </c>
      <c r="F7" s="27" t="s">
        <v>11</v>
      </c>
      <c r="G7" s="4" t="s">
        <v>2</v>
      </c>
      <c r="H7" s="4" t="s">
        <v>36</v>
      </c>
      <c r="I7" s="4" t="s">
        <v>0</v>
      </c>
      <c r="J7" s="4" t="s">
        <v>52</v>
      </c>
      <c r="K7" s="4" t="s">
        <v>1</v>
      </c>
      <c r="L7" s="4" t="s">
        <v>30</v>
      </c>
      <c r="M7" s="4" t="s">
        <v>35</v>
      </c>
      <c r="N7" s="4" t="s">
        <v>13</v>
      </c>
      <c r="O7" s="11" t="s">
        <v>14</v>
      </c>
      <c r="P7" s="4" t="s">
        <v>7</v>
      </c>
      <c r="Q7" s="4" t="s">
        <v>12</v>
      </c>
      <c r="R7" s="4" t="s">
        <v>6</v>
      </c>
      <c r="S7" s="16" t="s">
        <v>32</v>
      </c>
      <c r="T7" s="4" t="s">
        <v>3</v>
      </c>
      <c r="U7" s="4" t="s">
        <v>4</v>
      </c>
      <c r="V7" s="4" t="s">
        <v>15</v>
      </c>
      <c r="W7" s="4" t="s">
        <v>16</v>
      </c>
      <c r="X7" s="4" t="s">
        <v>20</v>
      </c>
      <c r="Y7" s="4" t="s">
        <v>17</v>
      </c>
      <c r="Z7" s="4" t="s">
        <v>18</v>
      </c>
      <c r="AA7" s="5" t="s">
        <v>5</v>
      </c>
      <c r="AB7" s="4" t="s">
        <v>19</v>
      </c>
      <c r="AC7" s="4" t="s">
        <v>22</v>
      </c>
      <c r="AD7" s="4" t="s">
        <v>182</v>
      </c>
    </row>
    <row r="8" spans="1:30" s="88" customFormat="1" ht="39">
      <c r="A8" s="8">
        <v>0</v>
      </c>
      <c r="B8" s="8">
        <v>0</v>
      </c>
      <c r="C8" s="8">
        <v>0</v>
      </c>
      <c r="D8" s="136">
        <v>150</v>
      </c>
      <c r="E8" s="7" t="s">
        <v>43</v>
      </c>
      <c r="F8" s="12" t="s">
        <v>307</v>
      </c>
      <c r="G8" s="12" t="s">
        <v>305</v>
      </c>
      <c r="H8" s="12" t="s">
        <v>392</v>
      </c>
      <c r="I8" s="32" t="s">
        <v>393</v>
      </c>
      <c r="J8" s="32">
        <v>2019</v>
      </c>
      <c r="K8" s="110" t="s">
        <v>394</v>
      </c>
      <c r="L8" s="111"/>
      <c r="M8" s="112">
        <v>43753</v>
      </c>
      <c r="N8" s="132">
        <v>208</v>
      </c>
      <c r="O8" s="114" t="s">
        <v>31</v>
      </c>
      <c r="P8" s="115" t="s">
        <v>39</v>
      </c>
      <c r="Q8" s="115"/>
      <c r="R8" s="110" t="s">
        <v>34</v>
      </c>
      <c r="S8" s="116" t="s">
        <v>33</v>
      </c>
      <c r="T8" s="116" t="s">
        <v>41</v>
      </c>
      <c r="U8" s="120" t="s">
        <v>395</v>
      </c>
      <c r="V8" s="121">
        <v>116291</v>
      </c>
      <c r="W8" s="119"/>
      <c r="X8" s="120">
        <v>12</v>
      </c>
      <c r="Y8" s="120" t="s">
        <v>154</v>
      </c>
      <c r="Z8" s="121">
        <v>346</v>
      </c>
      <c r="AA8" s="122">
        <v>10</v>
      </c>
      <c r="AB8" s="123"/>
      <c r="AC8" s="131"/>
      <c r="AD8" s="125" t="s">
        <v>183</v>
      </c>
    </row>
    <row r="9" spans="1:30" s="88" customFormat="1" ht="39">
      <c r="A9" s="8">
        <v>0</v>
      </c>
      <c r="B9" s="8">
        <v>0</v>
      </c>
      <c r="C9" s="8">
        <v>0</v>
      </c>
      <c r="D9" s="136">
        <v>360</v>
      </c>
      <c r="E9" s="7" t="s">
        <v>43</v>
      </c>
      <c r="F9" s="12" t="s">
        <v>307</v>
      </c>
      <c r="G9" s="12" t="s">
        <v>305</v>
      </c>
      <c r="H9" s="12" t="s">
        <v>392</v>
      </c>
      <c r="I9" s="32" t="s">
        <v>396</v>
      </c>
      <c r="J9" s="32">
        <v>2019</v>
      </c>
      <c r="K9" s="110" t="s">
        <v>394</v>
      </c>
      <c r="L9" s="111"/>
      <c r="M9" s="112">
        <v>43752</v>
      </c>
      <c r="N9" s="132">
        <v>384</v>
      </c>
      <c r="O9" s="114" t="s">
        <v>31</v>
      </c>
      <c r="P9" s="115" t="s">
        <v>39</v>
      </c>
      <c r="Q9" s="115"/>
      <c r="R9" s="110" t="s">
        <v>34</v>
      </c>
      <c r="S9" s="116" t="s">
        <v>33</v>
      </c>
      <c r="T9" s="116" t="s">
        <v>41</v>
      </c>
      <c r="U9" s="120" t="s">
        <v>397</v>
      </c>
      <c r="V9" s="121">
        <v>116292</v>
      </c>
      <c r="W9" s="119"/>
      <c r="X9" s="120">
        <v>8</v>
      </c>
      <c r="Y9" s="120" t="s">
        <v>154</v>
      </c>
      <c r="Z9" s="121">
        <v>621</v>
      </c>
      <c r="AA9" s="122">
        <v>10</v>
      </c>
      <c r="AB9" s="123"/>
      <c r="AC9" s="131"/>
      <c r="AD9" s="125" t="s">
        <v>183</v>
      </c>
    </row>
    <row r="10" spans="1:30" ht="39">
      <c r="A10" s="8">
        <v>0</v>
      </c>
      <c r="B10" s="8">
        <v>0</v>
      </c>
      <c r="C10" s="8">
        <v>0</v>
      </c>
      <c r="D10" s="136">
        <v>150</v>
      </c>
      <c r="E10" s="7" t="s">
        <v>43</v>
      </c>
      <c r="F10" s="12" t="s">
        <v>307</v>
      </c>
      <c r="G10" s="12" t="s">
        <v>305</v>
      </c>
      <c r="H10" s="12" t="s">
        <v>50</v>
      </c>
      <c r="I10" s="32" t="s">
        <v>308</v>
      </c>
      <c r="J10" s="32">
        <v>2019</v>
      </c>
      <c r="K10" s="110" t="s">
        <v>55</v>
      </c>
      <c r="L10" s="111"/>
      <c r="M10" s="112">
        <v>43753</v>
      </c>
      <c r="N10" s="132">
        <v>128</v>
      </c>
      <c r="O10" s="114" t="s">
        <v>31</v>
      </c>
      <c r="P10" s="115" t="s">
        <v>39</v>
      </c>
      <c r="Q10" s="115"/>
      <c r="R10" s="110" t="s">
        <v>34</v>
      </c>
      <c r="S10" s="116" t="s">
        <v>33</v>
      </c>
      <c r="T10" s="116" t="s">
        <v>41</v>
      </c>
      <c r="U10" s="120" t="s">
        <v>309</v>
      </c>
      <c r="V10" s="121">
        <v>116293</v>
      </c>
      <c r="W10" s="119"/>
      <c r="X10" s="120">
        <v>22</v>
      </c>
      <c r="Y10" s="120" t="s">
        <v>154</v>
      </c>
      <c r="Z10" s="121">
        <v>226</v>
      </c>
      <c r="AA10" s="122">
        <v>10</v>
      </c>
      <c r="AB10" s="123"/>
      <c r="AC10" s="131"/>
      <c r="AD10" s="125" t="s">
        <v>183</v>
      </c>
    </row>
    <row r="11" spans="1:30" ht="39">
      <c r="A11" s="8">
        <v>0</v>
      </c>
      <c r="B11" s="8">
        <v>0</v>
      </c>
      <c r="C11" s="8">
        <v>0</v>
      </c>
      <c r="D11" s="136">
        <v>360</v>
      </c>
      <c r="E11" s="7" t="s">
        <v>43</v>
      </c>
      <c r="F11" s="12" t="s">
        <v>307</v>
      </c>
      <c r="G11" s="12" t="s">
        <v>305</v>
      </c>
      <c r="H11" s="12" t="s">
        <v>50</v>
      </c>
      <c r="I11" s="32" t="s">
        <v>310</v>
      </c>
      <c r="J11" s="32">
        <v>2019</v>
      </c>
      <c r="K11" s="110" t="s">
        <v>55</v>
      </c>
      <c r="L11" s="111"/>
      <c r="M11" s="112">
        <v>43752</v>
      </c>
      <c r="N11" s="132">
        <v>368</v>
      </c>
      <c r="O11" s="114" t="s">
        <v>31</v>
      </c>
      <c r="P11" s="115" t="s">
        <v>39</v>
      </c>
      <c r="Q11" s="115"/>
      <c r="R11" s="110" t="s">
        <v>34</v>
      </c>
      <c r="S11" s="116" t="s">
        <v>33</v>
      </c>
      <c r="T11" s="116" t="s">
        <v>41</v>
      </c>
      <c r="U11" s="120" t="s">
        <v>311</v>
      </c>
      <c r="V11" s="121">
        <v>116294</v>
      </c>
      <c r="W11" s="119"/>
      <c r="X11" s="120">
        <v>8</v>
      </c>
      <c r="Y11" s="120" t="s">
        <v>154</v>
      </c>
      <c r="Z11" s="121">
        <v>598</v>
      </c>
      <c r="AA11" s="122">
        <v>10</v>
      </c>
      <c r="AB11" s="123"/>
      <c r="AC11" s="131"/>
      <c r="AD11" s="125" t="s">
        <v>183</v>
      </c>
    </row>
    <row r="12" spans="1:30" ht="39">
      <c r="A12" s="8">
        <v>0</v>
      </c>
      <c r="B12" s="8">
        <v>0</v>
      </c>
      <c r="C12" s="8">
        <v>0</v>
      </c>
      <c r="D12" s="136">
        <v>360</v>
      </c>
      <c r="E12" s="7" t="s">
        <v>43</v>
      </c>
      <c r="F12" s="12" t="s">
        <v>307</v>
      </c>
      <c r="G12" s="12" t="s">
        <v>305</v>
      </c>
      <c r="H12" s="12" t="s">
        <v>64</v>
      </c>
      <c r="I12" s="32" t="s">
        <v>312</v>
      </c>
      <c r="J12" s="32">
        <v>2019</v>
      </c>
      <c r="K12" s="110" t="s">
        <v>259</v>
      </c>
      <c r="L12" s="111"/>
      <c r="M12" s="112">
        <v>43741</v>
      </c>
      <c r="N12" s="132">
        <v>336</v>
      </c>
      <c r="O12" s="114" t="s">
        <v>31</v>
      </c>
      <c r="P12" s="115" t="s">
        <v>39</v>
      </c>
      <c r="Q12" s="115"/>
      <c r="R12" s="110" t="s">
        <v>34</v>
      </c>
      <c r="S12" s="116" t="s">
        <v>33</v>
      </c>
      <c r="T12" s="116" t="s">
        <v>41</v>
      </c>
      <c r="U12" s="120" t="s">
        <v>313</v>
      </c>
      <c r="V12" s="121">
        <v>116296</v>
      </c>
      <c r="W12" s="119"/>
      <c r="X12" s="120">
        <v>8</v>
      </c>
      <c r="Y12" s="120" t="s">
        <v>154</v>
      </c>
      <c r="Z12" s="121">
        <v>535</v>
      </c>
      <c r="AA12" s="122">
        <v>10</v>
      </c>
      <c r="AB12" s="123"/>
      <c r="AC12" s="131"/>
      <c r="AD12" s="125" t="s">
        <v>183</v>
      </c>
    </row>
    <row r="13" spans="1:30" ht="39">
      <c r="A13" s="8">
        <v>0</v>
      </c>
      <c r="B13" s="8">
        <v>0</v>
      </c>
      <c r="C13" s="8">
        <v>0</v>
      </c>
      <c r="D13" s="136">
        <v>150</v>
      </c>
      <c r="E13" s="7" t="s">
        <v>43</v>
      </c>
      <c r="F13" s="12" t="s">
        <v>307</v>
      </c>
      <c r="G13" s="12" t="s">
        <v>305</v>
      </c>
      <c r="H13" s="12" t="s">
        <v>64</v>
      </c>
      <c r="I13" s="32" t="s">
        <v>314</v>
      </c>
      <c r="J13" s="32">
        <v>2019</v>
      </c>
      <c r="K13" s="110" t="s">
        <v>259</v>
      </c>
      <c r="L13" s="111"/>
      <c r="M13" s="112">
        <v>43746</v>
      </c>
      <c r="N13" s="132">
        <v>176</v>
      </c>
      <c r="O13" s="114" t="s">
        <v>31</v>
      </c>
      <c r="P13" s="115" t="s">
        <v>39</v>
      </c>
      <c r="Q13" s="115"/>
      <c r="R13" s="110" t="s">
        <v>34</v>
      </c>
      <c r="S13" s="116" t="s">
        <v>33</v>
      </c>
      <c r="T13" s="116" t="s">
        <v>41</v>
      </c>
      <c r="U13" s="120" t="s">
        <v>315</v>
      </c>
      <c r="V13" s="121">
        <v>116295</v>
      </c>
      <c r="W13" s="119"/>
      <c r="X13" s="120">
        <v>16</v>
      </c>
      <c r="Y13" s="120" t="s">
        <v>154</v>
      </c>
      <c r="Z13" s="121">
        <v>293</v>
      </c>
      <c r="AA13" s="122">
        <v>10</v>
      </c>
      <c r="AB13" s="123"/>
      <c r="AC13" s="131"/>
      <c r="AD13" s="125" t="s">
        <v>183</v>
      </c>
    </row>
    <row r="14" spans="1:30" ht="39">
      <c r="A14" s="8">
        <v>0</v>
      </c>
      <c r="B14" s="8">
        <v>0</v>
      </c>
      <c r="C14" s="8">
        <v>0</v>
      </c>
      <c r="D14" s="136">
        <v>200</v>
      </c>
      <c r="E14" s="7" t="s">
        <v>43</v>
      </c>
      <c r="F14" s="12" t="s">
        <v>307</v>
      </c>
      <c r="G14" s="12" t="s">
        <v>305</v>
      </c>
      <c r="H14" s="12" t="s">
        <v>62</v>
      </c>
      <c r="I14" s="32" t="s">
        <v>398</v>
      </c>
      <c r="J14" s="32">
        <v>2019</v>
      </c>
      <c r="K14" s="110" t="s">
        <v>57</v>
      </c>
      <c r="L14" s="111"/>
      <c r="M14" s="112">
        <v>43756</v>
      </c>
      <c r="N14" s="132">
        <v>224</v>
      </c>
      <c r="O14" s="114" t="s">
        <v>31</v>
      </c>
      <c r="P14" s="115" t="s">
        <v>39</v>
      </c>
      <c r="Q14" s="115"/>
      <c r="R14" s="110" t="s">
        <v>34</v>
      </c>
      <c r="S14" s="116" t="s">
        <v>33</v>
      </c>
      <c r="T14" s="116" t="s">
        <v>41</v>
      </c>
      <c r="U14" s="120" t="s">
        <v>399</v>
      </c>
      <c r="V14" s="121">
        <v>116297</v>
      </c>
      <c r="W14" s="119"/>
      <c r="X14" s="120">
        <v>12</v>
      </c>
      <c r="Y14" s="120" t="s">
        <v>154</v>
      </c>
      <c r="Z14" s="121">
        <v>377</v>
      </c>
      <c r="AA14" s="122">
        <v>10</v>
      </c>
      <c r="AB14" s="123"/>
      <c r="AC14" s="131"/>
      <c r="AD14" s="125" t="s">
        <v>183</v>
      </c>
    </row>
    <row r="15" spans="1:30" ht="39">
      <c r="A15" s="8">
        <v>0</v>
      </c>
      <c r="B15" s="8">
        <v>0</v>
      </c>
      <c r="C15" s="8">
        <v>0</v>
      </c>
      <c r="D15" s="136">
        <v>400</v>
      </c>
      <c r="E15" s="7" t="s">
        <v>43</v>
      </c>
      <c r="F15" s="12" t="s">
        <v>307</v>
      </c>
      <c r="G15" s="12" t="s">
        <v>305</v>
      </c>
      <c r="H15" s="12" t="s">
        <v>62</v>
      </c>
      <c r="I15" s="32" t="s">
        <v>400</v>
      </c>
      <c r="J15" s="32">
        <v>2019</v>
      </c>
      <c r="K15" s="110" t="s">
        <v>57</v>
      </c>
      <c r="L15" s="111"/>
      <c r="M15" s="112">
        <v>43760</v>
      </c>
      <c r="N15" s="132">
        <v>416</v>
      </c>
      <c r="O15" s="114" t="s">
        <v>31</v>
      </c>
      <c r="P15" s="115" t="s">
        <v>39</v>
      </c>
      <c r="Q15" s="115"/>
      <c r="R15" s="110" t="s">
        <v>34</v>
      </c>
      <c r="S15" s="116" t="s">
        <v>33</v>
      </c>
      <c r="T15" s="116" t="s">
        <v>41</v>
      </c>
      <c r="U15" s="120" t="s">
        <v>401</v>
      </c>
      <c r="V15" s="121">
        <v>116298</v>
      </c>
      <c r="W15" s="119"/>
      <c r="X15" s="120">
        <v>6</v>
      </c>
      <c r="Y15" s="120" t="s">
        <v>154</v>
      </c>
      <c r="Z15" s="121">
        <v>736</v>
      </c>
      <c r="AA15" s="122">
        <v>10</v>
      </c>
      <c r="AB15" s="123"/>
      <c r="AC15" s="131"/>
      <c r="AD15" s="125" t="s">
        <v>183</v>
      </c>
    </row>
    <row r="16" spans="1:30" ht="39">
      <c r="A16" s="8">
        <v>0</v>
      </c>
      <c r="B16" s="8">
        <v>0</v>
      </c>
      <c r="C16" s="8">
        <v>0</v>
      </c>
      <c r="D16" s="136">
        <v>150</v>
      </c>
      <c r="E16" s="7" t="s">
        <v>43</v>
      </c>
      <c r="F16" s="12" t="s">
        <v>307</v>
      </c>
      <c r="G16" s="12" t="s">
        <v>305</v>
      </c>
      <c r="H16" s="12" t="s">
        <v>47</v>
      </c>
      <c r="I16" s="32" t="s">
        <v>316</v>
      </c>
      <c r="J16" s="32">
        <v>2019</v>
      </c>
      <c r="K16" s="110" t="s">
        <v>58</v>
      </c>
      <c r="L16" s="111"/>
      <c r="M16" s="112">
        <v>43753</v>
      </c>
      <c r="N16" s="132">
        <v>176</v>
      </c>
      <c r="O16" s="114" t="s">
        <v>31</v>
      </c>
      <c r="P16" s="115" t="s">
        <v>39</v>
      </c>
      <c r="Q16" s="115"/>
      <c r="R16" s="110" t="s">
        <v>34</v>
      </c>
      <c r="S16" s="116" t="s">
        <v>33</v>
      </c>
      <c r="T16" s="116" t="s">
        <v>41</v>
      </c>
      <c r="U16" s="120" t="s">
        <v>317</v>
      </c>
      <c r="V16" s="121">
        <v>116299</v>
      </c>
      <c r="W16" s="119"/>
      <c r="X16" s="120">
        <v>16</v>
      </c>
      <c r="Y16" s="120" t="s">
        <v>154</v>
      </c>
      <c r="Z16" s="121">
        <v>293</v>
      </c>
      <c r="AA16" s="122">
        <v>10</v>
      </c>
      <c r="AB16" s="123"/>
      <c r="AC16" s="131"/>
      <c r="AD16" s="125" t="s">
        <v>183</v>
      </c>
    </row>
    <row r="17" spans="1:30" ht="39">
      <c r="A17" s="8">
        <v>0</v>
      </c>
      <c r="B17" s="8">
        <v>0</v>
      </c>
      <c r="C17" s="8">
        <v>0</v>
      </c>
      <c r="D17" s="136">
        <v>360</v>
      </c>
      <c r="E17" s="7" t="s">
        <v>43</v>
      </c>
      <c r="F17" s="12" t="s">
        <v>307</v>
      </c>
      <c r="G17" s="12" t="s">
        <v>305</v>
      </c>
      <c r="H17" s="12" t="s">
        <v>47</v>
      </c>
      <c r="I17" s="32" t="s">
        <v>318</v>
      </c>
      <c r="J17" s="32">
        <v>2019</v>
      </c>
      <c r="K17" s="110" t="s">
        <v>58</v>
      </c>
      <c r="L17" s="111"/>
      <c r="M17" s="112">
        <v>43741</v>
      </c>
      <c r="N17" s="132">
        <v>480</v>
      </c>
      <c r="O17" s="114" t="s">
        <v>31</v>
      </c>
      <c r="P17" s="115" t="s">
        <v>39</v>
      </c>
      <c r="Q17" s="115"/>
      <c r="R17" s="110" t="s">
        <v>34</v>
      </c>
      <c r="S17" s="116" t="s">
        <v>33</v>
      </c>
      <c r="T17" s="116" t="s">
        <v>41</v>
      </c>
      <c r="U17" s="120" t="s">
        <v>319</v>
      </c>
      <c r="V17" s="121">
        <v>116300</v>
      </c>
      <c r="W17" s="119"/>
      <c r="X17" s="120">
        <v>6</v>
      </c>
      <c r="Y17" s="120" t="s">
        <v>154</v>
      </c>
      <c r="Z17" s="121">
        <v>774</v>
      </c>
      <c r="AA17" s="122">
        <v>10</v>
      </c>
      <c r="AB17" s="123"/>
      <c r="AC17" s="131"/>
      <c r="AD17" s="125" t="s">
        <v>183</v>
      </c>
    </row>
    <row r="18" spans="1:30" ht="39">
      <c r="A18" s="8">
        <v>0</v>
      </c>
      <c r="B18" s="8">
        <v>0</v>
      </c>
      <c r="C18" s="8">
        <v>0</v>
      </c>
      <c r="D18" s="136">
        <v>150</v>
      </c>
      <c r="E18" s="7" t="s">
        <v>43</v>
      </c>
      <c r="F18" s="12" t="s">
        <v>307</v>
      </c>
      <c r="G18" s="12" t="s">
        <v>305</v>
      </c>
      <c r="H18" s="12" t="s">
        <v>161</v>
      </c>
      <c r="I18" s="32" t="s">
        <v>320</v>
      </c>
      <c r="J18" s="32">
        <v>2019</v>
      </c>
      <c r="K18" s="110" t="s">
        <v>51</v>
      </c>
      <c r="L18" s="111"/>
      <c r="M18" s="112">
        <v>43735</v>
      </c>
      <c r="N18" s="132">
        <v>80</v>
      </c>
      <c r="O18" s="114" t="s">
        <v>31</v>
      </c>
      <c r="P18" s="115" t="s">
        <v>39</v>
      </c>
      <c r="Q18" s="115"/>
      <c r="R18" s="110" t="s">
        <v>34</v>
      </c>
      <c r="S18" s="116" t="s">
        <v>33</v>
      </c>
      <c r="T18" s="116" t="s">
        <v>41</v>
      </c>
      <c r="U18" s="120" t="s">
        <v>321</v>
      </c>
      <c r="V18" s="121">
        <v>116301</v>
      </c>
      <c r="W18" s="119"/>
      <c r="X18" s="120">
        <v>30</v>
      </c>
      <c r="Y18" s="120" t="s">
        <v>154</v>
      </c>
      <c r="Z18" s="121">
        <v>142</v>
      </c>
      <c r="AA18" s="122">
        <v>10</v>
      </c>
      <c r="AB18" s="123"/>
      <c r="AC18" s="131"/>
      <c r="AD18" s="125" t="s">
        <v>183</v>
      </c>
    </row>
    <row r="19" spans="1:30" ht="39">
      <c r="A19" s="8">
        <v>0</v>
      </c>
      <c r="B19" s="8">
        <v>0</v>
      </c>
      <c r="C19" s="8">
        <v>0</v>
      </c>
      <c r="D19" s="136">
        <v>360</v>
      </c>
      <c r="E19" s="7" t="s">
        <v>43</v>
      </c>
      <c r="F19" s="12" t="s">
        <v>307</v>
      </c>
      <c r="G19" s="12" t="s">
        <v>305</v>
      </c>
      <c r="H19" s="12" t="s">
        <v>161</v>
      </c>
      <c r="I19" s="32" t="s">
        <v>322</v>
      </c>
      <c r="J19" s="32">
        <v>2019</v>
      </c>
      <c r="K19" s="110" t="s">
        <v>51</v>
      </c>
      <c r="L19" s="111"/>
      <c r="M19" s="112">
        <v>43753</v>
      </c>
      <c r="N19" s="132">
        <v>208</v>
      </c>
      <c r="O19" s="114" t="s">
        <v>31</v>
      </c>
      <c r="P19" s="115" t="s">
        <v>39</v>
      </c>
      <c r="Q19" s="115"/>
      <c r="R19" s="110" t="s">
        <v>34</v>
      </c>
      <c r="S19" s="116" t="s">
        <v>33</v>
      </c>
      <c r="T19" s="116" t="s">
        <v>41</v>
      </c>
      <c r="U19" s="120" t="s">
        <v>323</v>
      </c>
      <c r="V19" s="121">
        <v>116302</v>
      </c>
      <c r="W19" s="119"/>
      <c r="X19" s="120">
        <v>12</v>
      </c>
      <c r="Y19" s="120" t="s">
        <v>154</v>
      </c>
      <c r="Z19" s="121">
        <v>346</v>
      </c>
      <c r="AA19" s="122">
        <v>10</v>
      </c>
      <c r="AB19" s="123"/>
      <c r="AC19" s="131"/>
      <c r="AD19" s="125" t="s">
        <v>183</v>
      </c>
    </row>
    <row r="20" spans="1:30" ht="39">
      <c r="A20" s="8">
        <v>0</v>
      </c>
      <c r="B20" s="8">
        <v>0</v>
      </c>
      <c r="C20" s="8">
        <v>0</v>
      </c>
      <c r="D20" s="136">
        <v>250</v>
      </c>
      <c r="E20" s="7" t="s">
        <v>43</v>
      </c>
      <c r="F20" s="12" t="s">
        <v>307</v>
      </c>
      <c r="G20" s="12" t="s">
        <v>305</v>
      </c>
      <c r="H20" s="12" t="s">
        <v>37</v>
      </c>
      <c r="I20" s="32" t="s">
        <v>402</v>
      </c>
      <c r="J20" s="32">
        <v>2019</v>
      </c>
      <c r="K20" s="110" t="s">
        <v>75</v>
      </c>
      <c r="L20" s="111"/>
      <c r="M20" s="112">
        <v>43756</v>
      </c>
      <c r="N20" s="132">
        <v>144</v>
      </c>
      <c r="O20" s="114" t="s">
        <v>31</v>
      </c>
      <c r="P20" s="115" t="s">
        <v>39</v>
      </c>
      <c r="Q20" s="115"/>
      <c r="R20" s="110" t="s">
        <v>34</v>
      </c>
      <c r="S20" s="116" t="s">
        <v>33</v>
      </c>
      <c r="T20" s="116" t="s">
        <v>41</v>
      </c>
      <c r="U20" s="120" t="s">
        <v>403</v>
      </c>
      <c r="V20" s="121">
        <v>116304</v>
      </c>
      <c r="W20" s="119"/>
      <c r="X20" s="120">
        <v>20</v>
      </c>
      <c r="Y20" s="120" t="s">
        <v>154</v>
      </c>
      <c r="Z20" s="121">
        <v>246</v>
      </c>
      <c r="AA20" s="122">
        <v>10</v>
      </c>
      <c r="AB20" s="131"/>
      <c r="AC20" s="131"/>
      <c r="AD20" s="125" t="s">
        <v>183</v>
      </c>
    </row>
    <row r="21" spans="1:30" ht="39">
      <c r="A21" s="8">
        <v>0</v>
      </c>
      <c r="B21" s="8">
        <v>0</v>
      </c>
      <c r="C21" s="8">
        <v>0</v>
      </c>
      <c r="D21" s="136">
        <v>360</v>
      </c>
      <c r="E21" s="7" t="s">
        <v>43</v>
      </c>
      <c r="F21" s="12" t="s">
        <v>307</v>
      </c>
      <c r="G21" s="12" t="s">
        <v>305</v>
      </c>
      <c r="H21" s="12" t="s">
        <v>37</v>
      </c>
      <c r="I21" s="32" t="s">
        <v>324</v>
      </c>
      <c r="J21" s="32">
        <v>2019</v>
      </c>
      <c r="K21" s="110" t="s">
        <v>75</v>
      </c>
      <c r="L21" s="111"/>
      <c r="M21" s="112">
        <v>43738</v>
      </c>
      <c r="N21" s="132">
        <v>192</v>
      </c>
      <c r="O21" s="114" t="s">
        <v>31</v>
      </c>
      <c r="P21" s="115" t="s">
        <v>39</v>
      </c>
      <c r="Q21" s="115"/>
      <c r="R21" s="110" t="s">
        <v>34</v>
      </c>
      <c r="S21" s="116" t="s">
        <v>33</v>
      </c>
      <c r="T21" s="116" t="s">
        <v>41</v>
      </c>
      <c r="U21" s="120" t="s">
        <v>325</v>
      </c>
      <c r="V21" s="121">
        <v>116305</v>
      </c>
      <c r="W21" s="119"/>
      <c r="X21" s="120">
        <v>14</v>
      </c>
      <c r="Y21" s="120" t="s">
        <v>154</v>
      </c>
      <c r="Z21" s="121">
        <v>324</v>
      </c>
      <c r="AA21" s="122">
        <v>10</v>
      </c>
      <c r="AB21" s="131"/>
      <c r="AC21" s="131"/>
      <c r="AD21" s="125" t="s">
        <v>183</v>
      </c>
    </row>
    <row r="22" spans="1:30" ht="39">
      <c r="A22" s="8">
        <v>0</v>
      </c>
      <c r="B22" s="8">
        <v>0</v>
      </c>
      <c r="C22" s="8">
        <v>0</v>
      </c>
      <c r="D22" s="136">
        <v>150</v>
      </c>
      <c r="E22" s="7" t="s">
        <v>43</v>
      </c>
      <c r="F22" s="12" t="s">
        <v>307</v>
      </c>
      <c r="G22" s="12" t="s">
        <v>305</v>
      </c>
      <c r="H22" s="12" t="s">
        <v>37</v>
      </c>
      <c r="I22" s="32" t="s">
        <v>326</v>
      </c>
      <c r="J22" s="32">
        <v>2019</v>
      </c>
      <c r="K22" s="110" t="s">
        <v>75</v>
      </c>
      <c r="L22" s="111"/>
      <c r="M22" s="112">
        <v>43735</v>
      </c>
      <c r="N22" s="132">
        <v>80</v>
      </c>
      <c r="O22" s="114" t="s">
        <v>31</v>
      </c>
      <c r="P22" s="115" t="s">
        <v>39</v>
      </c>
      <c r="Q22" s="115"/>
      <c r="R22" s="110" t="s">
        <v>34</v>
      </c>
      <c r="S22" s="116" t="s">
        <v>33</v>
      </c>
      <c r="T22" s="116" t="s">
        <v>41</v>
      </c>
      <c r="U22" s="120" t="s">
        <v>327</v>
      </c>
      <c r="V22" s="121">
        <v>116303</v>
      </c>
      <c r="W22" s="119"/>
      <c r="X22" s="120">
        <v>30</v>
      </c>
      <c r="Y22" s="120" t="s">
        <v>154</v>
      </c>
      <c r="Z22" s="121">
        <v>142</v>
      </c>
      <c r="AA22" s="122">
        <v>10</v>
      </c>
      <c r="AB22" s="131"/>
      <c r="AC22" s="131"/>
      <c r="AD22" s="125" t="s">
        <v>183</v>
      </c>
    </row>
    <row r="23" spans="1:30" ht="39">
      <c r="A23" s="8">
        <v>0</v>
      </c>
      <c r="B23" s="8">
        <v>0</v>
      </c>
      <c r="C23" s="8">
        <v>0</v>
      </c>
      <c r="D23" s="136">
        <v>360</v>
      </c>
      <c r="E23" s="7" t="s">
        <v>43</v>
      </c>
      <c r="F23" s="12" t="s">
        <v>307</v>
      </c>
      <c r="G23" s="12" t="s">
        <v>305</v>
      </c>
      <c r="H23" s="12" t="s">
        <v>37</v>
      </c>
      <c r="I23" s="32" t="s">
        <v>328</v>
      </c>
      <c r="J23" s="32">
        <v>2019</v>
      </c>
      <c r="K23" s="110" t="s">
        <v>75</v>
      </c>
      <c r="L23" s="111"/>
      <c r="M23" s="112">
        <v>43735</v>
      </c>
      <c r="N23" s="132">
        <v>256</v>
      </c>
      <c r="O23" s="114" t="s">
        <v>31</v>
      </c>
      <c r="P23" s="115" t="s">
        <v>39</v>
      </c>
      <c r="Q23" s="115"/>
      <c r="R23" s="110" t="s">
        <v>34</v>
      </c>
      <c r="S23" s="116" t="s">
        <v>33</v>
      </c>
      <c r="T23" s="116" t="s">
        <v>41</v>
      </c>
      <c r="U23" s="120" t="s">
        <v>329</v>
      </c>
      <c r="V23" s="121">
        <v>116306</v>
      </c>
      <c r="W23" s="119"/>
      <c r="X23" s="120">
        <v>12</v>
      </c>
      <c r="Y23" s="120" t="s">
        <v>154</v>
      </c>
      <c r="Z23" s="121">
        <v>419</v>
      </c>
      <c r="AA23" s="122">
        <v>10</v>
      </c>
      <c r="AB23" s="131"/>
      <c r="AC23" s="131"/>
      <c r="AD23" s="125" t="s">
        <v>183</v>
      </c>
    </row>
    <row r="24" spans="1:30" ht="39">
      <c r="A24" s="8">
        <v>0</v>
      </c>
      <c r="B24" s="8">
        <v>0</v>
      </c>
      <c r="C24" s="8">
        <v>0</v>
      </c>
      <c r="D24" s="136">
        <v>150</v>
      </c>
      <c r="E24" s="7" t="s">
        <v>43</v>
      </c>
      <c r="F24" s="12" t="s">
        <v>307</v>
      </c>
      <c r="G24" s="12" t="s">
        <v>305</v>
      </c>
      <c r="H24" s="12" t="s">
        <v>49</v>
      </c>
      <c r="I24" s="32" t="s">
        <v>330</v>
      </c>
      <c r="J24" s="32">
        <v>2019</v>
      </c>
      <c r="K24" s="110" t="s">
        <v>48</v>
      </c>
      <c r="L24" s="111"/>
      <c r="M24" s="112">
        <v>43756</v>
      </c>
      <c r="N24" s="132">
        <v>192</v>
      </c>
      <c r="O24" s="114" t="s">
        <v>31</v>
      </c>
      <c r="P24" s="115" t="s">
        <v>39</v>
      </c>
      <c r="Q24" s="115"/>
      <c r="R24" s="110" t="s">
        <v>34</v>
      </c>
      <c r="S24" s="116" t="s">
        <v>33</v>
      </c>
      <c r="T24" s="116" t="s">
        <v>41</v>
      </c>
      <c r="U24" s="120" t="s">
        <v>331</v>
      </c>
      <c r="V24" s="121">
        <v>116307</v>
      </c>
      <c r="W24" s="119"/>
      <c r="X24" s="120">
        <v>14</v>
      </c>
      <c r="Y24" s="120" t="s">
        <v>154</v>
      </c>
      <c r="Z24" s="121">
        <v>324</v>
      </c>
      <c r="AA24" s="122">
        <v>10</v>
      </c>
      <c r="AB24" s="131"/>
      <c r="AC24" s="131"/>
      <c r="AD24" s="125" t="s">
        <v>183</v>
      </c>
    </row>
    <row r="25" spans="1:30" ht="39">
      <c r="A25" s="8">
        <v>0</v>
      </c>
      <c r="B25" s="8">
        <v>0</v>
      </c>
      <c r="C25" s="8">
        <v>0</v>
      </c>
      <c r="D25" s="136">
        <v>360</v>
      </c>
      <c r="E25" s="7" t="s">
        <v>43</v>
      </c>
      <c r="F25" s="12" t="s">
        <v>307</v>
      </c>
      <c r="G25" s="12" t="s">
        <v>305</v>
      </c>
      <c r="H25" s="12" t="s">
        <v>49</v>
      </c>
      <c r="I25" s="32" t="s">
        <v>332</v>
      </c>
      <c r="J25" s="32">
        <v>2019</v>
      </c>
      <c r="K25" s="110" t="s">
        <v>48</v>
      </c>
      <c r="L25" s="111"/>
      <c r="M25" s="112">
        <v>43745</v>
      </c>
      <c r="N25" s="132">
        <v>464</v>
      </c>
      <c r="O25" s="114" t="s">
        <v>31</v>
      </c>
      <c r="P25" s="115" t="s">
        <v>39</v>
      </c>
      <c r="Q25" s="115"/>
      <c r="R25" s="110" t="s">
        <v>34</v>
      </c>
      <c r="S25" s="116" t="s">
        <v>33</v>
      </c>
      <c r="T25" s="116" t="s">
        <v>41</v>
      </c>
      <c r="U25" s="120" t="s">
        <v>333</v>
      </c>
      <c r="V25" s="121">
        <v>116308</v>
      </c>
      <c r="W25" s="119"/>
      <c r="X25" s="120">
        <v>6</v>
      </c>
      <c r="Y25" s="120" t="s">
        <v>154</v>
      </c>
      <c r="Z25" s="121">
        <v>761</v>
      </c>
      <c r="AA25" s="122">
        <v>10</v>
      </c>
      <c r="AB25" s="131"/>
      <c r="AC25" s="131"/>
      <c r="AD25" s="125" t="s">
        <v>183</v>
      </c>
    </row>
    <row r="26" spans="1:30" ht="39">
      <c r="A26" s="8">
        <v>0</v>
      </c>
      <c r="B26" s="8">
        <v>0</v>
      </c>
      <c r="C26" s="8">
        <v>0</v>
      </c>
      <c r="D26" s="136">
        <v>360</v>
      </c>
      <c r="E26" s="7" t="s">
        <v>43</v>
      </c>
      <c r="F26" s="12" t="s">
        <v>307</v>
      </c>
      <c r="G26" s="12" t="s">
        <v>305</v>
      </c>
      <c r="H26" s="12" t="s">
        <v>38</v>
      </c>
      <c r="I26" s="32" t="s">
        <v>334</v>
      </c>
      <c r="J26" s="32">
        <v>2019</v>
      </c>
      <c r="K26" s="110" t="s">
        <v>71</v>
      </c>
      <c r="L26" s="111"/>
      <c r="M26" s="112">
        <v>43741</v>
      </c>
      <c r="N26" s="132">
        <v>368</v>
      </c>
      <c r="O26" s="114" t="s">
        <v>31</v>
      </c>
      <c r="P26" s="115" t="s">
        <v>65</v>
      </c>
      <c r="Q26" s="115"/>
      <c r="R26" s="110" t="s">
        <v>34</v>
      </c>
      <c r="S26" s="116" t="s">
        <v>33</v>
      </c>
      <c r="T26" s="116" t="s">
        <v>41</v>
      </c>
      <c r="U26" s="120" t="s">
        <v>335</v>
      </c>
      <c r="V26" s="121">
        <v>116311</v>
      </c>
      <c r="W26" s="119"/>
      <c r="X26" s="120">
        <v>8</v>
      </c>
      <c r="Y26" s="120" t="s">
        <v>154</v>
      </c>
      <c r="Z26" s="121">
        <v>624</v>
      </c>
      <c r="AA26" s="122">
        <v>10</v>
      </c>
      <c r="AB26" s="131"/>
      <c r="AC26" s="131"/>
      <c r="AD26" s="125" t="s">
        <v>183</v>
      </c>
    </row>
    <row r="27" spans="1:30" ht="39">
      <c r="A27" s="8">
        <v>0</v>
      </c>
      <c r="B27" s="8">
        <v>0</v>
      </c>
      <c r="C27" s="8">
        <v>0</v>
      </c>
      <c r="D27" s="136">
        <v>150</v>
      </c>
      <c r="E27" s="7" t="s">
        <v>43</v>
      </c>
      <c r="F27" s="12" t="s">
        <v>307</v>
      </c>
      <c r="G27" s="12" t="s">
        <v>305</v>
      </c>
      <c r="H27" s="12" t="s">
        <v>38</v>
      </c>
      <c r="I27" s="32" t="s">
        <v>336</v>
      </c>
      <c r="J27" s="32">
        <v>2019</v>
      </c>
      <c r="K27" s="110" t="s">
        <v>181</v>
      </c>
      <c r="L27" s="111"/>
      <c r="M27" s="112">
        <v>43752</v>
      </c>
      <c r="N27" s="132">
        <v>112</v>
      </c>
      <c r="O27" s="114" t="s">
        <v>31</v>
      </c>
      <c r="P27" s="115" t="s">
        <v>39</v>
      </c>
      <c r="Q27" s="115"/>
      <c r="R27" s="110" t="s">
        <v>34</v>
      </c>
      <c r="S27" s="116" t="s">
        <v>33</v>
      </c>
      <c r="T27" s="116" t="s">
        <v>41</v>
      </c>
      <c r="U27" s="120" t="s">
        <v>337</v>
      </c>
      <c r="V27" s="121">
        <v>116309</v>
      </c>
      <c r="W27" s="119"/>
      <c r="X27" s="120">
        <v>24</v>
      </c>
      <c r="Y27" s="120" t="s">
        <v>154</v>
      </c>
      <c r="Z27" s="121">
        <v>196</v>
      </c>
      <c r="AA27" s="122">
        <v>10</v>
      </c>
      <c r="AB27" s="131"/>
      <c r="AC27" s="131"/>
      <c r="AD27" s="125" t="s">
        <v>183</v>
      </c>
    </row>
    <row r="28" spans="1:30" ht="39">
      <c r="A28" s="8">
        <v>0</v>
      </c>
      <c r="B28" s="8">
        <v>0</v>
      </c>
      <c r="C28" s="8">
        <v>0</v>
      </c>
      <c r="D28" s="136">
        <v>360</v>
      </c>
      <c r="E28" s="7" t="s">
        <v>43</v>
      </c>
      <c r="F28" s="12" t="s">
        <v>307</v>
      </c>
      <c r="G28" s="12" t="s">
        <v>305</v>
      </c>
      <c r="H28" s="12" t="s">
        <v>38</v>
      </c>
      <c r="I28" s="32" t="s">
        <v>338</v>
      </c>
      <c r="J28" s="32">
        <v>2019</v>
      </c>
      <c r="K28" s="110" t="s">
        <v>181</v>
      </c>
      <c r="L28" s="111"/>
      <c r="M28" s="112">
        <v>43741</v>
      </c>
      <c r="N28" s="132">
        <v>368</v>
      </c>
      <c r="O28" s="114" t="s">
        <v>31</v>
      </c>
      <c r="P28" s="115" t="s">
        <v>39</v>
      </c>
      <c r="Q28" s="115"/>
      <c r="R28" s="110" t="s">
        <v>34</v>
      </c>
      <c r="S28" s="116" t="s">
        <v>33</v>
      </c>
      <c r="T28" s="116" t="s">
        <v>41</v>
      </c>
      <c r="U28" s="120" t="s">
        <v>306</v>
      </c>
      <c r="V28" s="121">
        <v>116310</v>
      </c>
      <c r="W28" s="119"/>
      <c r="X28" s="120">
        <v>8</v>
      </c>
      <c r="Y28" s="120" t="s">
        <v>154</v>
      </c>
      <c r="Z28" s="121">
        <v>598</v>
      </c>
      <c r="AA28" s="122">
        <v>10</v>
      </c>
      <c r="AB28" s="131"/>
      <c r="AC28" s="131"/>
      <c r="AD28" s="125" t="s">
        <v>183</v>
      </c>
    </row>
    <row r="29" spans="1:30" ht="39">
      <c r="A29" s="8">
        <v>0</v>
      </c>
      <c r="B29" s="8">
        <v>0</v>
      </c>
      <c r="C29" s="8">
        <v>0</v>
      </c>
      <c r="D29" s="136">
        <v>150</v>
      </c>
      <c r="E29" s="7" t="s">
        <v>43</v>
      </c>
      <c r="F29" s="12" t="s">
        <v>307</v>
      </c>
      <c r="G29" s="12" t="s">
        <v>305</v>
      </c>
      <c r="H29" s="12" t="s">
        <v>46</v>
      </c>
      <c r="I29" s="32" t="s">
        <v>339</v>
      </c>
      <c r="J29" s="32">
        <v>2019</v>
      </c>
      <c r="K29" s="110" t="s">
        <v>165</v>
      </c>
      <c r="L29" s="111"/>
      <c r="M29" s="112">
        <v>43746</v>
      </c>
      <c r="N29" s="132">
        <v>160</v>
      </c>
      <c r="O29" s="114" t="s">
        <v>31</v>
      </c>
      <c r="P29" s="115" t="s">
        <v>39</v>
      </c>
      <c r="Q29" s="115"/>
      <c r="R29" s="110" t="s">
        <v>34</v>
      </c>
      <c r="S29" s="116" t="s">
        <v>33</v>
      </c>
      <c r="T29" s="116" t="s">
        <v>41</v>
      </c>
      <c r="U29" s="120" t="s">
        <v>340</v>
      </c>
      <c r="V29" s="121">
        <v>116312</v>
      </c>
      <c r="W29" s="119"/>
      <c r="X29" s="120">
        <v>18</v>
      </c>
      <c r="Y29" s="120" t="s">
        <v>154</v>
      </c>
      <c r="Z29" s="121">
        <v>270</v>
      </c>
      <c r="AA29" s="122">
        <v>10</v>
      </c>
      <c r="AB29" s="131"/>
      <c r="AC29" s="131"/>
      <c r="AD29" s="125" t="s">
        <v>183</v>
      </c>
    </row>
    <row r="30" spans="1:30" ht="39">
      <c r="A30" s="8">
        <v>0</v>
      </c>
      <c r="B30" s="8">
        <v>0</v>
      </c>
      <c r="C30" s="8">
        <v>0</v>
      </c>
      <c r="D30" s="136">
        <v>360</v>
      </c>
      <c r="E30" s="7" t="s">
        <v>43</v>
      </c>
      <c r="F30" s="12" t="s">
        <v>307</v>
      </c>
      <c r="G30" s="12" t="s">
        <v>305</v>
      </c>
      <c r="H30" s="12" t="s">
        <v>46</v>
      </c>
      <c r="I30" s="32" t="s">
        <v>341</v>
      </c>
      <c r="J30" s="32">
        <v>2019</v>
      </c>
      <c r="K30" s="110" t="s">
        <v>165</v>
      </c>
      <c r="L30" s="111"/>
      <c r="M30" s="112">
        <v>43760</v>
      </c>
      <c r="N30" s="132">
        <v>400</v>
      </c>
      <c r="O30" s="114" t="s">
        <v>31</v>
      </c>
      <c r="P30" s="115" t="s">
        <v>39</v>
      </c>
      <c r="Q30" s="115"/>
      <c r="R30" s="110" t="s">
        <v>34</v>
      </c>
      <c r="S30" s="116" t="s">
        <v>33</v>
      </c>
      <c r="T30" s="116" t="s">
        <v>41</v>
      </c>
      <c r="U30" s="120" t="s">
        <v>342</v>
      </c>
      <c r="V30" s="121">
        <v>116313</v>
      </c>
      <c r="W30" s="119"/>
      <c r="X30" s="120">
        <v>6</v>
      </c>
      <c r="Y30" s="120" t="s">
        <v>154</v>
      </c>
      <c r="Z30" s="121">
        <v>657</v>
      </c>
      <c r="AA30" s="122">
        <v>10</v>
      </c>
      <c r="AB30" s="123"/>
      <c r="AC30" s="131"/>
      <c r="AD30" s="125" t="s">
        <v>183</v>
      </c>
    </row>
    <row r="31" spans="1:30" ht="39">
      <c r="A31" s="8">
        <v>0</v>
      </c>
      <c r="B31" s="8">
        <v>0</v>
      </c>
      <c r="C31" s="8">
        <v>0</v>
      </c>
      <c r="D31" s="136">
        <v>150</v>
      </c>
      <c r="E31" s="7" t="s">
        <v>43</v>
      </c>
      <c r="F31" s="12" t="s">
        <v>307</v>
      </c>
      <c r="G31" s="12" t="s">
        <v>305</v>
      </c>
      <c r="H31" s="12" t="s">
        <v>45</v>
      </c>
      <c r="I31" s="32" t="s">
        <v>343</v>
      </c>
      <c r="J31" s="32">
        <v>2019</v>
      </c>
      <c r="K31" s="110" t="s">
        <v>60</v>
      </c>
      <c r="L31" s="111"/>
      <c r="M31" s="112">
        <v>43763</v>
      </c>
      <c r="N31" s="132">
        <v>144</v>
      </c>
      <c r="O31" s="114" t="s">
        <v>31</v>
      </c>
      <c r="P31" s="115" t="s">
        <v>39</v>
      </c>
      <c r="Q31" s="115"/>
      <c r="R31" s="110" t="s">
        <v>34</v>
      </c>
      <c r="S31" s="116" t="s">
        <v>33</v>
      </c>
      <c r="T31" s="116" t="s">
        <v>41</v>
      </c>
      <c r="U31" s="120" t="s">
        <v>344</v>
      </c>
      <c r="V31" s="121">
        <v>116314</v>
      </c>
      <c r="W31" s="119"/>
      <c r="X31" s="120">
        <v>20</v>
      </c>
      <c r="Y31" s="120" t="s">
        <v>154</v>
      </c>
      <c r="Z31" s="121">
        <v>246</v>
      </c>
      <c r="AA31" s="122">
        <v>10</v>
      </c>
      <c r="AB31" s="123"/>
      <c r="AC31" s="131"/>
      <c r="AD31" s="125" t="s">
        <v>183</v>
      </c>
    </row>
    <row r="32" spans="1:30" ht="39">
      <c r="A32" s="8">
        <v>0</v>
      </c>
      <c r="B32" s="8">
        <v>0</v>
      </c>
      <c r="C32" s="8">
        <v>0</v>
      </c>
      <c r="D32" s="136">
        <v>360</v>
      </c>
      <c r="E32" s="7" t="s">
        <v>43</v>
      </c>
      <c r="F32" s="12" t="s">
        <v>307</v>
      </c>
      <c r="G32" s="12" t="s">
        <v>305</v>
      </c>
      <c r="H32" s="12" t="s">
        <v>45</v>
      </c>
      <c r="I32" s="32" t="s">
        <v>345</v>
      </c>
      <c r="J32" s="32">
        <v>2019</v>
      </c>
      <c r="K32" s="110" t="s">
        <v>60</v>
      </c>
      <c r="L32" s="111" t="s">
        <v>30</v>
      </c>
      <c r="M32" s="112">
        <v>43775</v>
      </c>
      <c r="N32" s="132">
        <v>368</v>
      </c>
      <c r="O32" s="114" t="s">
        <v>31</v>
      </c>
      <c r="P32" s="115" t="s">
        <v>39</v>
      </c>
      <c r="Q32" s="115"/>
      <c r="R32" s="110" t="s">
        <v>34</v>
      </c>
      <c r="S32" s="116" t="s">
        <v>33</v>
      </c>
      <c r="T32" s="116" t="s">
        <v>41</v>
      </c>
      <c r="U32" s="120" t="s">
        <v>346</v>
      </c>
      <c r="V32" s="121">
        <v>116315</v>
      </c>
      <c r="W32" s="119"/>
      <c r="X32" s="120">
        <v>8</v>
      </c>
      <c r="Y32" s="120" t="s">
        <v>154</v>
      </c>
      <c r="Z32" s="121">
        <v>598</v>
      </c>
      <c r="AA32" s="122">
        <v>10</v>
      </c>
      <c r="AB32" s="123"/>
      <c r="AC32" s="131"/>
      <c r="AD32" s="125" t="s">
        <v>183</v>
      </c>
    </row>
    <row r="33" spans="1:30" ht="39">
      <c r="A33" s="8">
        <v>0</v>
      </c>
      <c r="B33" s="8">
        <v>0</v>
      </c>
      <c r="C33" s="8">
        <v>0</v>
      </c>
      <c r="D33" s="136">
        <v>150</v>
      </c>
      <c r="E33" s="7" t="s">
        <v>43</v>
      </c>
      <c r="F33" s="12" t="s">
        <v>347</v>
      </c>
      <c r="G33" s="12" t="s">
        <v>348</v>
      </c>
      <c r="H33" s="12" t="s">
        <v>392</v>
      </c>
      <c r="I33" s="32" t="s">
        <v>404</v>
      </c>
      <c r="J33" s="32">
        <v>2019</v>
      </c>
      <c r="K33" s="110" t="s">
        <v>405</v>
      </c>
      <c r="L33" s="111"/>
      <c r="M33" s="112">
        <v>43760</v>
      </c>
      <c r="N33" s="132">
        <v>144</v>
      </c>
      <c r="O33" s="114" t="s">
        <v>31</v>
      </c>
      <c r="P33" s="115" t="s">
        <v>39</v>
      </c>
      <c r="Q33" s="115"/>
      <c r="R33" s="110" t="s">
        <v>61</v>
      </c>
      <c r="S33" s="116" t="s">
        <v>33</v>
      </c>
      <c r="T33" s="116" t="s">
        <v>41</v>
      </c>
      <c r="U33" s="120" t="s">
        <v>406</v>
      </c>
      <c r="V33" s="121">
        <v>116267</v>
      </c>
      <c r="W33" s="119"/>
      <c r="X33" s="120">
        <v>18</v>
      </c>
      <c r="Y33" s="120" t="s">
        <v>154</v>
      </c>
      <c r="Z33" s="121">
        <v>270</v>
      </c>
      <c r="AA33" s="122">
        <v>10</v>
      </c>
      <c r="AB33" s="123"/>
      <c r="AC33" s="131"/>
      <c r="AD33" s="125" t="s">
        <v>183</v>
      </c>
    </row>
    <row r="34" spans="1:30" ht="39">
      <c r="A34" s="8">
        <v>0</v>
      </c>
      <c r="B34" s="8">
        <v>0</v>
      </c>
      <c r="C34" s="8">
        <v>0</v>
      </c>
      <c r="D34" s="136">
        <v>360</v>
      </c>
      <c r="E34" s="7" t="s">
        <v>43</v>
      </c>
      <c r="F34" s="12" t="s">
        <v>347</v>
      </c>
      <c r="G34" s="12" t="s">
        <v>348</v>
      </c>
      <c r="H34" s="12" t="s">
        <v>392</v>
      </c>
      <c r="I34" s="32" t="s">
        <v>407</v>
      </c>
      <c r="J34" s="32">
        <v>2019</v>
      </c>
      <c r="K34" s="110" t="s">
        <v>405</v>
      </c>
      <c r="L34" s="111"/>
      <c r="M34" s="112">
        <v>43762</v>
      </c>
      <c r="N34" s="132">
        <v>288</v>
      </c>
      <c r="O34" s="114" t="s">
        <v>31</v>
      </c>
      <c r="P34" s="115" t="s">
        <v>39</v>
      </c>
      <c r="Q34" s="115"/>
      <c r="R34" s="110" t="s">
        <v>61</v>
      </c>
      <c r="S34" s="116" t="s">
        <v>33</v>
      </c>
      <c r="T34" s="116" t="s">
        <v>41</v>
      </c>
      <c r="U34" s="120" t="s">
        <v>408</v>
      </c>
      <c r="V34" s="121">
        <v>116268</v>
      </c>
      <c r="W34" s="119"/>
      <c r="X34" s="120">
        <v>10</v>
      </c>
      <c r="Y34" s="120" t="s">
        <v>154</v>
      </c>
      <c r="Z34" s="121">
        <v>475</v>
      </c>
      <c r="AA34" s="122">
        <v>10</v>
      </c>
      <c r="AB34" s="123"/>
      <c r="AC34" s="131"/>
      <c r="AD34" s="125" t="s">
        <v>183</v>
      </c>
    </row>
    <row r="35" spans="1:30" ht="39">
      <c r="A35" s="8">
        <v>0</v>
      </c>
      <c r="B35" s="8">
        <v>0</v>
      </c>
      <c r="C35" s="8">
        <v>0</v>
      </c>
      <c r="D35" s="136">
        <v>150</v>
      </c>
      <c r="E35" s="7" t="s">
        <v>43</v>
      </c>
      <c r="F35" s="12" t="s">
        <v>347</v>
      </c>
      <c r="G35" s="12" t="s">
        <v>348</v>
      </c>
      <c r="H35" s="12" t="s">
        <v>50</v>
      </c>
      <c r="I35" s="32" t="s">
        <v>349</v>
      </c>
      <c r="J35" s="32">
        <v>2019</v>
      </c>
      <c r="K35" s="110" t="s">
        <v>55</v>
      </c>
      <c r="L35" s="111" t="s">
        <v>30</v>
      </c>
      <c r="M35" s="112">
        <v>43774</v>
      </c>
      <c r="N35" s="132">
        <v>144</v>
      </c>
      <c r="O35" s="114" t="s">
        <v>31</v>
      </c>
      <c r="P35" s="115" t="s">
        <v>39</v>
      </c>
      <c r="Q35" s="115"/>
      <c r="R35" s="110" t="s">
        <v>61</v>
      </c>
      <c r="S35" s="116" t="s">
        <v>33</v>
      </c>
      <c r="T35" s="116" t="s">
        <v>41</v>
      </c>
      <c r="U35" s="120" t="s">
        <v>350</v>
      </c>
      <c r="V35" s="121">
        <v>116269</v>
      </c>
      <c r="W35" s="119"/>
      <c r="X35" s="120">
        <v>20</v>
      </c>
      <c r="Y35" s="120" t="s">
        <v>154</v>
      </c>
      <c r="Z35" s="121">
        <v>246</v>
      </c>
      <c r="AA35" s="122">
        <v>10</v>
      </c>
      <c r="AB35" s="131"/>
      <c r="AC35" s="131"/>
      <c r="AD35" s="125" t="s">
        <v>183</v>
      </c>
    </row>
    <row r="36" spans="1:30" ht="39">
      <c r="A36" s="8">
        <v>0</v>
      </c>
      <c r="B36" s="8">
        <v>0</v>
      </c>
      <c r="C36" s="8">
        <v>0</v>
      </c>
      <c r="D36" s="136">
        <v>360</v>
      </c>
      <c r="E36" s="7" t="s">
        <v>43</v>
      </c>
      <c r="F36" s="12" t="s">
        <v>347</v>
      </c>
      <c r="G36" s="12" t="s">
        <v>348</v>
      </c>
      <c r="H36" s="12" t="s">
        <v>50</v>
      </c>
      <c r="I36" s="32" t="s">
        <v>351</v>
      </c>
      <c r="J36" s="32">
        <v>2019</v>
      </c>
      <c r="K36" s="110" t="s">
        <v>55</v>
      </c>
      <c r="L36" s="111" t="s">
        <v>30</v>
      </c>
      <c r="M36" s="112">
        <v>43775</v>
      </c>
      <c r="N36" s="132">
        <v>384</v>
      </c>
      <c r="O36" s="114" t="s">
        <v>31</v>
      </c>
      <c r="P36" s="115" t="s">
        <v>39</v>
      </c>
      <c r="Q36" s="115"/>
      <c r="R36" s="110" t="s">
        <v>61</v>
      </c>
      <c r="S36" s="116" t="s">
        <v>33</v>
      </c>
      <c r="T36" s="116" t="s">
        <v>41</v>
      </c>
      <c r="U36" s="120" t="s">
        <v>352</v>
      </c>
      <c r="V36" s="121">
        <v>116270</v>
      </c>
      <c r="W36" s="119"/>
      <c r="X36" s="120">
        <v>6</v>
      </c>
      <c r="Y36" s="120" t="s">
        <v>154</v>
      </c>
      <c r="Z36" s="121">
        <v>657</v>
      </c>
      <c r="AA36" s="122">
        <v>10</v>
      </c>
      <c r="AB36" s="123"/>
      <c r="AC36" s="131"/>
      <c r="AD36" s="125" t="s">
        <v>183</v>
      </c>
    </row>
    <row r="37" spans="1:30" ht="39">
      <c r="A37" s="8">
        <v>0</v>
      </c>
      <c r="B37" s="8">
        <v>0</v>
      </c>
      <c r="C37" s="8">
        <v>0</v>
      </c>
      <c r="D37" s="136">
        <v>150</v>
      </c>
      <c r="E37" s="7" t="s">
        <v>43</v>
      </c>
      <c r="F37" s="12" t="s">
        <v>347</v>
      </c>
      <c r="G37" s="12" t="s">
        <v>348</v>
      </c>
      <c r="H37" s="12" t="s">
        <v>53</v>
      </c>
      <c r="I37" s="32" t="s">
        <v>353</v>
      </c>
      <c r="J37" s="32">
        <v>2019</v>
      </c>
      <c r="K37" s="110" t="s">
        <v>56</v>
      </c>
      <c r="L37" s="111"/>
      <c r="M37" s="112">
        <v>43769</v>
      </c>
      <c r="N37" s="132">
        <v>128</v>
      </c>
      <c r="O37" s="114" t="s">
        <v>31</v>
      </c>
      <c r="P37" s="115" t="s">
        <v>39</v>
      </c>
      <c r="Q37" s="115"/>
      <c r="R37" s="110" t="s">
        <v>61</v>
      </c>
      <c r="S37" s="116" t="s">
        <v>33</v>
      </c>
      <c r="T37" s="116" t="s">
        <v>41</v>
      </c>
      <c r="U37" s="120" t="s">
        <v>354</v>
      </c>
      <c r="V37" s="121">
        <v>116271</v>
      </c>
      <c r="W37" s="119"/>
      <c r="X37" s="120">
        <v>22</v>
      </c>
      <c r="Y37" s="120" t="s">
        <v>154</v>
      </c>
      <c r="Z37" s="121">
        <v>226</v>
      </c>
      <c r="AA37" s="122">
        <v>10</v>
      </c>
      <c r="AB37" s="123"/>
      <c r="AC37" s="131"/>
      <c r="AD37" s="125" t="s">
        <v>183</v>
      </c>
    </row>
    <row r="38" spans="1:30" ht="39">
      <c r="A38" s="8">
        <v>0</v>
      </c>
      <c r="B38" s="8">
        <v>0</v>
      </c>
      <c r="C38" s="8">
        <v>0</v>
      </c>
      <c r="D38" s="136">
        <v>360</v>
      </c>
      <c r="E38" s="7" t="s">
        <v>43</v>
      </c>
      <c r="F38" s="12" t="s">
        <v>347</v>
      </c>
      <c r="G38" s="12" t="s">
        <v>348</v>
      </c>
      <c r="H38" s="12" t="s">
        <v>53</v>
      </c>
      <c r="I38" s="32" t="s">
        <v>355</v>
      </c>
      <c r="J38" s="32">
        <v>2019</v>
      </c>
      <c r="K38" s="110" t="s">
        <v>56</v>
      </c>
      <c r="L38" s="111"/>
      <c r="M38" s="112">
        <v>43756</v>
      </c>
      <c r="N38" s="132">
        <v>352</v>
      </c>
      <c r="O38" s="114" t="s">
        <v>31</v>
      </c>
      <c r="P38" s="115" t="s">
        <v>39</v>
      </c>
      <c r="Q38" s="115"/>
      <c r="R38" s="110" t="s">
        <v>61</v>
      </c>
      <c r="S38" s="116" t="s">
        <v>33</v>
      </c>
      <c r="T38" s="116" t="s">
        <v>41</v>
      </c>
      <c r="U38" s="120" t="s">
        <v>356</v>
      </c>
      <c r="V38" s="121">
        <v>116272</v>
      </c>
      <c r="W38" s="119"/>
      <c r="X38" s="120">
        <v>8</v>
      </c>
      <c r="Y38" s="120" t="s">
        <v>154</v>
      </c>
      <c r="Z38" s="121">
        <v>528</v>
      </c>
      <c r="AA38" s="122">
        <v>10</v>
      </c>
      <c r="AB38" s="123"/>
      <c r="AC38" s="131"/>
      <c r="AD38" s="125" t="s">
        <v>183</v>
      </c>
    </row>
    <row r="39" spans="1:30" ht="39">
      <c r="A39" s="8">
        <f>B39/X39</f>
        <v>0</v>
      </c>
      <c r="B39" s="8">
        <v>0</v>
      </c>
      <c r="C39" s="8">
        <f>D39*B39</f>
        <v>0</v>
      </c>
      <c r="D39" s="136">
        <v>150</v>
      </c>
      <c r="E39" s="7" t="s">
        <v>43</v>
      </c>
      <c r="F39" s="12" t="s">
        <v>347</v>
      </c>
      <c r="G39" s="12" t="s">
        <v>348</v>
      </c>
      <c r="H39" s="12" t="s">
        <v>62</v>
      </c>
      <c r="I39" s="32" t="s">
        <v>357</v>
      </c>
      <c r="J39" s="32">
        <v>2019</v>
      </c>
      <c r="K39" s="110" t="s">
        <v>57</v>
      </c>
      <c r="L39" s="111" t="s">
        <v>30</v>
      </c>
      <c r="M39" s="112">
        <v>43795</v>
      </c>
      <c r="N39" s="132">
        <v>144</v>
      </c>
      <c r="O39" s="114" t="s">
        <v>31</v>
      </c>
      <c r="P39" s="115" t="s">
        <v>39</v>
      </c>
      <c r="Q39" s="115"/>
      <c r="R39" s="110" t="s">
        <v>61</v>
      </c>
      <c r="S39" s="116" t="s">
        <v>33</v>
      </c>
      <c r="T39" s="116" t="s">
        <v>41</v>
      </c>
      <c r="U39" s="120" t="s">
        <v>358</v>
      </c>
      <c r="V39" s="121">
        <v>116273</v>
      </c>
      <c r="W39" s="119"/>
      <c r="X39" s="120">
        <v>20</v>
      </c>
      <c r="Y39" s="120" t="s">
        <v>154</v>
      </c>
      <c r="Z39" s="121">
        <v>246</v>
      </c>
      <c r="AA39" s="122">
        <v>10</v>
      </c>
      <c r="AB39" s="123"/>
      <c r="AC39" s="131"/>
      <c r="AD39" s="125" t="s">
        <v>183</v>
      </c>
    </row>
    <row r="40" spans="1:30" ht="39">
      <c r="A40" s="8">
        <f>B40/X40</f>
        <v>0</v>
      </c>
      <c r="B40" s="8">
        <v>0</v>
      </c>
      <c r="C40" s="8">
        <f>D40*B40</f>
        <v>0</v>
      </c>
      <c r="D40" s="136">
        <v>360</v>
      </c>
      <c r="E40" s="7" t="s">
        <v>43</v>
      </c>
      <c r="F40" s="12" t="s">
        <v>347</v>
      </c>
      <c r="G40" s="12" t="s">
        <v>348</v>
      </c>
      <c r="H40" s="12" t="s">
        <v>62</v>
      </c>
      <c r="I40" s="32" t="s">
        <v>409</v>
      </c>
      <c r="J40" s="32">
        <v>2019</v>
      </c>
      <c r="K40" s="110" t="s">
        <v>57</v>
      </c>
      <c r="L40" s="111" t="s">
        <v>30</v>
      </c>
      <c r="M40" s="112">
        <v>43797</v>
      </c>
      <c r="N40" s="132">
        <v>272</v>
      </c>
      <c r="O40" s="114" t="s">
        <v>31</v>
      </c>
      <c r="P40" s="115" t="s">
        <v>39</v>
      </c>
      <c r="Q40" s="115"/>
      <c r="R40" s="110" t="s">
        <v>61</v>
      </c>
      <c r="S40" s="116" t="s">
        <v>33</v>
      </c>
      <c r="T40" s="116" t="s">
        <v>41</v>
      </c>
      <c r="U40" s="120" t="s">
        <v>410</v>
      </c>
      <c r="V40" s="121">
        <v>116274</v>
      </c>
      <c r="W40" s="119"/>
      <c r="X40" s="120">
        <v>10</v>
      </c>
      <c r="Y40" s="120" t="s">
        <v>154</v>
      </c>
      <c r="Z40" s="121">
        <v>445</v>
      </c>
      <c r="AA40" s="122">
        <v>10</v>
      </c>
      <c r="AB40" s="123"/>
      <c r="AC40" s="131"/>
      <c r="AD40" s="125" t="s">
        <v>183</v>
      </c>
    </row>
    <row r="41" spans="1:30" ht="39">
      <c r="A41" s="8">
        <v>0</v>
      </c>
      <c r="B41" s="8">
        <v>0</v>
      </c>
      <c r="C41" s="8">
        <v>0</v>
      </c>
      <c r="D41" s="136">
        <v>150</v>
      </c>
      <c r="E41" s="7" t="s">
        <v>43</v>
      </c>
      <c r="F41" s="12" t="s">
        <v>347</v>
      </c>
      <c r="G41" s="12" t="s">
        <v>348</v>
      </c>
      <c r="H41" s="12" t="s">
        <v>47</v>
      </c>
      <c r="I41" s="32" t="s">
        <v>359</v>
      </c>
      <c r="J41" s="32">
        <v>2019</v>
      </c>
      <c r="K41" s="110" t="s">
        <v>58</v>
      </c>
      <c r="L41" s="111"/>
      <c r="M41" s="112">
        <v>43753</v>
      </c>
      <c r="N41" s="132">
        <v>144</v>
      </c>
      <c r="O41" s="114" t="s">
        <v>31</v>
      </c>
      <c r="P41" s="115" t="s">
        <v>39</v>
      </c>
      <c r="Q41" s="115"/>
      <c r="R41" s="110" t="s">
        <v>61</v>
      </c>
      <c r="S41" s="116" t="s">
        <v>33</v>
      </c>
      <c r="T41" s="116" t="s">
        <v>41</v>
      </c>
      <c r="U41" s="120" t="s">
        <v>360</v>
      </c>
      <c r="V41" s="121">
        <v>116275</v>
      </c>
      <c r="W41" s="119"/>
      <c r="X41" s="120">
        <v>24</v>
      </c>
      <c r="Y41" s="120" t="s">
        <v>154</v>
      </c>
      <c r="Z41" s="121">
        <v>196</v>
      </c>
      <c r="AA41" s="122">
        <v>10</v>
      </c>
      <c r="AB41" s="131"/>
      <c r="AC41" s="131"/>
      <c r="AD41" s="125" t="s">
        <v>183</v>
      </c>
    </row>
    <row r="42" spans="1:30" ht="39">
      <c r="A42" s="8">
        <v>0</v>
      </c>
      <c r="B42" s="8">
        <v>0</v>
      </c>
      <c r="C42" s="8">
        <v>0</v>
      </c>
      <c r="D42" s="136">
        <v>360</v>
      </c>
      <c r="E42" s="7" t="s">
        <v>43</v>
      </c>
      <c r="F42" s="12" t="s">
        <v>347</v>
      </c>
      <c r="G42" s="12" t="s">
        <v>348</v>
      </c>
      <c r="H42" s="12" t="s">
        <v>47</v>
      </c>
      <c r="I42" s="32" t="s">
        <v>361</v>
      </c>
      <c r="J42" s="32">
        <v>2019</v>
      </c>
      <c r="K42" s="110" t="s">
        <v>58</v>
      </c>
      <c r="L42" s="111"/>
      <c r="M42" s="112">
        <v>43745</v>
      </c>
      <c r="N42" s="132">
        <v>336</v>
      </c>
      <c r="O42" s="114" t="s">
        <v>31</v>
      </c>
      <c r="P42" s="115" t="s">
        <v>39</v>
      </c>
      <c r="Q42" s="115"/>
      <c r="R42" s="110" t="s">
        <v>61</v>
      </c>
      <c r="S42" s="116" t="s">
        <v>33</v>
      </c>
      <c r="T42" s="116" t="s">
        <v>41</v>
      </c>
      <c r="U42" s="120" t="s">
        <v>362</v>
      </c>
      <c r="V42" s="121">
        <v>116276</v>
      </c>
      <c r="W42" s="119"/>
      <c r="X42" s="120">
        <v>8</v>
      </c>
      <c r="Y42" s="120" t="s">
        <v>154</v>
      </c>
      <c r="Z42" s="121">
        <v>535</v>
      </c>
      <c r="AA42" s="122">
        <v>10</v>
      </c>
      <c r="AB42" s="123"/>
      <c r="AC42" s="131"/>
      <c r="AD42" s="125" t="s">
        <v>183</v>
      </c>
    </row>
    <row r="43" spans="1:30" ht="39">
      <c r="A43" s="8">
        <v>0</v>
      </c>
      <c r="B43" s="8">
        <v>0</v>
      </c>
      <c r="C43" s="8">
        <v>0</v>
      </c>
      <c r="D43" s="136">
        <v>150</v>
      </c>
      <c r="E43" s="7" t="s">
        <v>43</v>
      </c>
      <c r="F43" s="12" t="s">
        <v>347</v>
      </c>
      <c r="G43" s="12" t="s">
        <v>348</v>
      </c>
      <c r="H43" s="12" t="s">
        <v>54</v>
      </c>
      <c r="I43" s="32" t="s">
        <v>363</v>
      </c>
      <c r="J43" s="32">
        <v>2019</v>
      </c>
      <c r="K43" s="110" t="s">
        <v>364</v>
      </c>
      <c r="L43" s="111"/>
      <c r="M43" s="112">
        <v>43735</v>
      </c>
      <c r="N43" s="132">
        <v>64</v>
      </c>
      <c r="O43" s="114" t="s">
        <v>31</v>
      </c>
      <c r="P43" s="115" t="s">
        <v>39</v>
      </c>
      <c r="Q43" s="115"/>
      <c r="R43" s="110" t="s">
        <v>61</v>
      </c>
      <c r="S43" s="116" t="s">
        <v>33</v>
      </c>
      <c r="T43" s="116" t="s">
        <v>41</v>
      </c>
      <c r="U43" s="120" t="s">
        <v>365</v>
      </c>
      <c r="V43" s="121">
        <v>116277</v>
      </c>
      <c r="W43" s="119"/>
      <c r="X43" s="120">
        <v>30</v>
      </c>
      <c r="Y43" s="120" t="s">
        <v>154</v>
      </c>
      <c r="Z43" s="121">
        <v>142</v>
      </c>
      <c r="AA43" s="122">
        <v>10</v>
      </c>
      <c r="AB43" s="123"/>
      <c r="AC43" s="131"/>
      <c r="AD43" s="125" t="s">
        <v>183</v>
      </c>
    </row>
    <row r="44" spans="1:30" ht="39">
      <c r="A44" s="8">
        <v>0</v>
      </c>
      <c r="B44" s="8">
        <v>0</v>
      </c>
      <c r="C44" s="8">
        <v>0</v>
      </c>
      <c r="D44" s="136">
        <v>360</v>
      </c>
      <c r="E44" s="7" t="s">
        <v>43</v>
      </c>
      <c r="F44" s="12" t="s">
        <v>347</v>
      </c>
      <c r="G44" s="12" t="s">
        <v>348</v>
      </c>
      <c r="H44" s="12" t="s">
        <v>54</v>
      </c>
      <c r="I44" s="32" t="s">
        <v>366</v>
      </c>
      <c r="J44" s="32">
        <v>2019</v>
      </c>
      <c r="K44" s="110" t="s">
        <v>364</v>
      </c>
      <c r="L44" s="111"/>
      <c r="M44" s="112">
        <v>43756</v>
      </c>
      <c r="N44" s="132">
        <v>192</v>
      </c>
      <c r="O44" s="114" t="s">
        <v>31</v>
      </c>
      <c r="P44" s="115" t="s">
        <v>39</v>
      </c>
      <c r="Q44" s="115"/>
      <c r="R44" s="110" t="s">
        <v>61</v>
      </c>
      <c r="S44" s="116" t="s">
        <v>33</v>
      </c>
      <c r="T44" s="116" t="s">
        <v>41</v>
      </c>
      <c r="U44" s="120" t="s">
        <v>367</v>
      </c>
      <c r="V44" s="121">
        <v>116278</v>
      </c>
      <c r="W44" s="119"/>
      <c r="X44" s="120">
        <v>14</v>
      </c>
      <c r="Y44" s="120" t="s">
        <v>154</v>
      </c>
      <c r="Z44" s="121">
        <v>324</v>
      </c>
      <c r="AA44" s="122">
        <v>10</v>
      </c>
      <c r="AB44" s="123"/>
      <c r="AC44" s="131"/>
      <c r="AD44" s="125" t="s">
        <v>183</v>
      </c>
    </row>
    <row r="45" spans="1:30" ht="39">
      <c r="A45" s="8">
        <f>B45/X45</f>
        <v>0</v>
      </c>
      <c r="B45" s="8">
        <v>0</v>
      </c>
      <c r="C45" s="8">
        <f>D45*B45</f>
        <v>0</v>
      </c>
      <c r="D45" s="136">
        <v>150</v>
      </c>
      <c r="E45" s="7" t="s">
        <v>43</v>
      </c>
      <c r="F45" s="12" t="s">
        <v>347</v>
      </c>
      <c r="G45" s="12" t="s">
        <v>348</v>
      </c>
      <c r="H45" s="12" t="s">
        <v>37</v>
      </c>
      <c r="I45" s="32" t="s">
        <v>368</v>
      </c>
      <c r="J45" s="32">
        <v>2019</v>
      </c>
      <c r="K45" s="110" t="s">
        <v>75</v>
      </c>
      <c r="L45" s="111"/>
      <c r="M45" s="112">
        <v>43756</v>
      </c>
      <c r="N45" s="132">
        <v>80</v>
      </c>
      <c r="O45" s="114" t="s">
        <v>31</v>
      </c>
      <c r="P45" s="115" t="s">
        <v>39</v>
      </c>
      <c r="Q45" s="115"/>
      <c r="R45" s="110" t="s">
        <v>61</v>
      </c>
      <c r="S45" s="116" t="s">
        <v>33</v>
      </c>
      <c r="T45" s="116" t="s">
        <v>41</v>
      </c>
      <c r="U45" s="120" t="s">
        <v>369</v>
      </c>
      <c r="V45" s="121">
        <v>116279</v>
      </c>
      <c r="W45" s="119"/>
      <c r="X45" s="120">
        <v>30</v>
      </c>
      <c r="Y45" s="120" t="s">
        <v>154</v>
      </c>
      <c r="Z45" s="121">
        <v>142</v>
      </c>
      <c r="AA45" s="122">
        <v>10</v>
      </c>
      <c r="AB45" s="123"/>
      <c r="AC45" s="131"/>
      <c r="AD45" s="125" t="s">
        <v>183</v>
      </c>
    </row>
    <row r="46" spans="1:30" ht="39">
      <c r="A46" s="8">
        <f>B46/X46</f>
        <v>0</v>
      </c>
      <c r="B46" s="8">
        <v>0</v>
      </c>
      <c r="C46" s="8">
        <f>D46*B46</f>
        <v>0</v>
      </c>
      <c r="D46" s="136">
        <v>360</v>
      </c>
      <c r="E46" s="7" t="s">
        <v>43</v>
      </c>
      <c r="F46" s="12" t="s">
        <v>347</v>
      </c>
      <c r="G46" s="12" t="s">
        <v>348</v>
      </c>
      <c r="H46" s="12" t="s">
        <v>37</v>
      </c>
      <c r="I46" s="32" t="s">
        <v>370</v>
      </c>
      <c r="J46" s="32">
        <v>2019</v>
      </c>
      <c r="K46" s="110" t="s">
        <v>75</v>
      </c>
      <c r="L46" s="111"/>
      <c r="M46" s="112">
        <v>43756</v>
      </c>
      <c r="N46" s="132">
        <v>240</v>
      </c>
      <c r="O46" s="114" t="s">
        <v>31</v>
      </c>
      <c r="P46" s="115" t="s">
        <v>39</v>
      </c>
      <c r="Q46" s="115"/>
      <c r="R46" s="110" t="s">
        <v>61</v>
      </c>
      <c r="S46" s="135" t="s">
        <v>33</v>
      </c>
      <c r="T46" s="116" t="s">
        <v>41</v>
      </c>
      <c r="U46" s="120" t="s">
        <v>371</v>
      </c>
      <c r="V46" s="121">
        <v>116280</v>
      </c>
      <c r="W46" s="119"/>
      <c r="X46" s="120">
        <v>12</v>
      </c>
      <c r="Y46" s="120" t="s">
        <v>154</v>
      </c>
      <c r="Z46" s="121">
        <v>377</v>
      </c>
      <c r="AA46" s="122">
        <v>10</v>
      </c>
      <c r="AB46" s="123"/>
      <c r="AC46" s="131"/>
      <c r="AD46" s="125" t="s">
        <v>183</v>
      </c>
    </row>
    <row r="47" spans="1:30" ht="39">
      <c r="A47" s="8">
        <v>0</v>
      </c>
      <c r="B47" s="8">
        <v>0</v>
      </c>
      <c r="C47" s="8">
        <v>0</v>
      </c>
      <c r="D47" s="136">
        <v>150</v>
      </c>
      <c r="E47" s="7" t="s">
        <v>43</v>
      </c>
      <c r="F47" s="12" t="s">
        <v>347</v>
      </c>
      <c r="G47" s="12" t="s">
        <v>348</v>
      </c>
      <c r="H47" s="12" t="s">
        <v>49</v>
      </c>
      <c r="I47" s="32" t="s">
        <v>372</v>
      </c>
      <c r="J47" s="32">
        <v>2019</v>
      </c>
      <c r="K47" s="110" t="s">
        <v>48</v>
      </c>
      <c r="L47" s="111" t="s">
        <v>30</v>
      </c>
      <c r="M47" s="112">
        <v>43774</v>
      </c>
      <c r="N47" s="132">
        <v>144</v>
      </c>
      <c r="O47" s="114" t="s">
        <v>31</v>
      </c>
      <c r="P47" s="115" t="s">
        <v>39</v>
      </c>
      <c r="Q47" s="115"/>
      <c r="R47" s="110" t="s">
        <v>61</v>
      </c>
      <c r="S47" s="116" t="s">
        <v>33</v>
      </c>
      <c r="T47" s="116" t="s">
        <v>41</v>
      </c>
      <c r="U47" s="120" t="s">
        <v>373</v>
      </c>
      <c r="V47" s="121">
        <v>116281</v>
      </c>
      <c r="W47" s="119"/>
      <c r="X47" s="120">
        <v>20</v>
      </c>
      <c r="Y47" s="120" t="s">
        <v>154</v>
      </c>
      <c r="Z47" s="121">
        <v>246</v>
      </c>
      <c r="AA47" s="122">
        <v>10</v>
      </c>
      <c r="AB47" s="123"/>
      <c r="AC47" s="131"/>
      <c r="AD47" s="125" t="s">
        <v>183</v>
      </c>
    </row>
    <row r="48" spans="1:30" ht="39">
      <c r="A48" s="8">
        <v>0</v>
      </c>
      <c r="B48" s="8">
        <v>0</v>
      </c>
      <c r="C48" s="8">
        <v>0</v>
      </c>
      <c r="D48" s="136">
        <v>360</v>
      </c>
      <c r="E48" s="7" t="s">
        <v>43</v>
      </c>
      <c r="F48" s="12" t="s">
        <v>347</v>
      </c>
      <c r="G48" s="12" t="s">
        <v>348</v>
      </c>
      <c r="H48" s="12" t="s">
        <v>49</v>
      </c>
      <c r="I48" s="32" t="s">
        <v>374</v>
      </c>
      <c r="J48" s="32">
        <v>2019</v>
      </c>
      <c r="K48" s="110" t="s">
        <v>48</v>
      </c>
      <c r="L48" s="111"/>
      <c r="M48" s="112">
        <v>43766</v>
      </c>
      <c r="N48" s="132">
        <v>304</v>
      </c>
      <c r="O48" s="114" t="s">
        <v>31</v>
      </c>
      <c r="P48" s="115" t="s">
        <v>39</v>
      </c>
      <c r="Q48" s="115"/>
      <c r="R48" s="110" t="s">
        <v>61</v>
      </c>
      <c r="S48" s="116" t="s">
        <v>33</v>
      </c>
      <c r="T48" s="116" t="s">
        <v>41</v>
      </c>
      <c r="U48" s="120" t="s">
        <v>375</v>
      </c>
      <c r="V48" s="121">
        <v>116282</v>
      </c>
      <c r="W48" s="119"/>
      <c r="X48" s="120">
        <v>10</v>
      </c>
      <c r="Y48" s="120" t="s">
        <v>154</v>
      </c>
      <c r="Z48" s="121">
        <v>475</v>
      </c>
      <c r="AA48" s="122">
        <v>10</v>
      </c>
      <c r="AB48" s="131"/>
      <c r="AC48" s="131"/>
      <c r="AD48" s="125" t="s">
        <v>183</v>
      </c>
    </row>
    <row r="49" spans="1:30" ht="39">
      <c r="A49" s="8">
        <v>0</v>
      </c>
      <c r="B49" s="8">
        <v>0</v>
      </c>
      <c r="C49" s="8">
        <v>0</v>
      </c>
      <c r="D49" s="136">
        <v>360</v>
      </c>
      <c r="E49" s="7" t="s">
        <v>43</v>
      </c>
      <c r="F49" s="12" t="s">
        <v>347</v>
      </c>
      <c r="G49" s="12" t="s">
        <v>348</v>
      </c>
      <c r="H49" s="12" t="s">
        <v>38</v>
      </c>
      <c r="I49" s="32" t="s">
        <v>414</v>
      </c>
      <c r="J49" s="32">
        <v>2019</v>
      </c>
      <c r="K49" s="110" t="s">
        <v>181</v>
      </c>
      <c r="L49" s="111"/>
      <c r="M49" s="112">
        <v>43746</v>
      </c>
      <c r="N49" s="132">
        <v>192</v>
      </c>
      <c r="O49" s="114" t="s">
        <v>31</v>
      </c>
      <c r="P49" s="115" t="s">
        <v>39</v>
      </c>
      <c r="Q49" s="115"/>
      <c r="R49" s="110" t="s">
        <v>61</v>
      </c>
      <c r="S49" s="116" t="s">
        <v>33</v>
      </c>
      <c r="T49" s="116" t="s">
        <v>41</v>
      </c>
      <c r="U49" s="120" t="s">
        <v>376</v>
      </c>
      <c r="V49" s="121">
        <v>116285</v>
      </c>
      <c r="W49" s="119"/>
      <c r="X49" s="120">
        <v>14</v>
      </c>
      <c r="Y49" s="120" t="s">
        <v>154</v>
      </c>
      <c r="Z49" s="121">
        <v>385</v>
      </c>
      <c r="AA49" s="122">
        <v>10</v>
      </c>
      <c r="AB49" s="131"/>
      <c r="AC49" s="131"/>
      <c r="AD49" s="125" t="s">
        <v>183</v>
      </c>
    </row>
    <row r="50" spans="1:30" ht="39">
      <c r="A50" s="8">
        <f>B50/X50</f>
        <v>0</v>
      </c>
      <c r="B50" s="8">
        <v>0</v>
      </c>
      <c r="C50" s="8">
        <f>D50*B50</f>
        <v>0</v>
      </c>
      <c r="D50" s="136">
        <v>360</v>
      </c>
      <c r="E50" s="7" t="s">
        <v>43</v>
      </c>
      <c r="F50" s="12" t="s">
        <v>347</v>
      </c>
      <c r="G50" s="12" t="s">
        <v>348</v>
      </c>
      <c r="H50" s="12" t="s">
        <v>38</v>
      </c>
      <c r="I50" s="32" t="s">
        <v>377</v>
      </c>
      <c r="J50" s="32">
        <v>2019</v>
      </c>
      <c r="K50" s="110" t="s">
        <v>260</v>
      </c>
      <c r="L50" s="111" t="s">
        <v>30</v>
      </c>
      <c r="M50" s="112"/>
      <c r="N50" s="132">
        <v>352</v>
      </c>
      <c r="O50" s="114" t="s">
        <v>31</v>
      </c>
      <c r="P50" s="115" t="s">
        <v>65</v>
      </c>
      <c r="Q50" s="115"/>
      <c r="R50" s="110" t="s">
        <v>61</v>
      </c>
      <c r="S50" s="116" t="s">
        <v>33</v>
      </c>
      <c r="T50" s="116" t="s">
        <v>41</v>
      </c>
      <c r="U50" s="120" t="s">
        <v>378</v>
      </c>
      <c r="V50" s="121">
        <v>116286</v>
      </c>
      <c r="W50" s="119"/>
      <c r="X50" s="120">
        <v>1</v>
      </c>
      <c r="Y50" s="120" t="s">
        <v>154</v>
      </c>
      <c r="Z50" s="121">
        <v>1000</v>
      </c>
      <c r="AA50" s="122">
        <v>10</v>
      </c>
      <c r="AB50" s="131"/>
      <c r="AC50" s="131"/>
      <c r="AD50" s="125" t="s">
        <v>183</v>
      </c>
    </row>
    <row r="51" spans="1:30" ht="39">
      <c r="A51" s="8">
        <v>0</v>
      </c>
      <c r="B51" s="8">
        <v>0</v>
      </c>
      <c r="C51" s="8">
        <v>0</v>
      </c>
      <c r="D51" s="136">
        <v>150</v>
      </c>
      <c r="E51" s="7" t="s">
        <v>43</v>
      </c>
      <c r="F51" s="12" t="s">
        <v>347</v>
      </c>
      <c r="G51" s="12" t="s">
        <v>348</v>
      </c>
      <c r="H51" s="12" t="s">
        <v>38</v>
      </c>
      <c r="I51" s="32" t="s">
        <v>379</v>
      </c>
      <c r="J51" s="32">
        <v>2019</v>
      </c>
      <c r="K51" s="110" t="s">
        <v>181</v>
      </c>
      <c r="L51" s="111"/>
      <c r="M51" s="112">
        <v>43741</v>
      </c>
      <c r="N51" s="132">
        <v>96</v>
      </c>
      <c r="O51" s="114" t="s">
        <v>31</v>
      </c>
      <c r="P51" s="115" t="s">
        <v>39</v>
      </c>
      <c r="Q51" s="115"/>
      <c r="R51" s="110" t="s">
        <v>61</v>
      </c>
      <c r="S51" s="116" t="s">
        <v>33</v>
      </c>
      <c r="T51" s="116" t="s">
        <v>41</v>
      </c>
      <c r="U51" s="120" t="s">
        <v>380</v>
      </c>
      <c r="V51" s="121">
        <v>116283</v>
      </c>
      <c r="W51" s="119"/>
      <c r="X51" s="120">
        <v>26</v>
      </c>
      <c r="Y51" s="120" t="s">
        <v>154</v>
      </c>
      <c r="Z51" s="121">
        <v>169</v>
      </c>
      <c r="AA51" s="122">
        <v>10</v>
      </c>
      <c r="AB51" s="123"/>
      <c r="AC51" s="131"/>
      <c r="AD51" s="125" t="s">
        <v>183</v>
      </c>
    </row>
    <row r="52" spans="1:30" ht="39">
      <c r="A52" s="8">
        <v>0</v>
      </c>
      <c r="B52" s="8">
        <v>0</v>
      </c>
      <c r="C52" s="8">
        <v>0</v>
      </c>
      <c r="D52" s="136">
        <v>360</v>
      </c>
      <c r="E52" s="7" t="s">
        <v>43</v>
      </c>
      <c r="F52" s="12" t="s">
        <v>347</v>
      </c>
      <c r="G52" s="12" t="s">
        <v>348</v>
      </c>
      <c r="H52" s="12" t="s">
        <v>38</v>
      </c>
      <c r="I52" s="32" t="s">
        <v>381</v>
      </c>
      <c r="J52" s="32">
        <v>2019</v>
      </c>
      <c r="K52" s="110" t="s">
        <v>181</v>
      </c>
      <c r="L52" s="111"/>
      <c r="M52" s="112">
        <v>43741</v>
      </c>
      <c r="N52" s="132">
        <v>240</v>
      </c>
      <c r="O52" s="114" t="s">
        <v>31</v>
      </c>
      <c r="P52" s="115" t="s">
        <v>39</v>
      </c>
      <c r="Q52" s="115"/>
      <c r="R52" s="110" t="s">
        <v>61</v>
      </c>
      <c r="S52" s="116" t="s">
        <v>33</v>
      </c>
      <c r="T52" s="116" t="s">
        <v>41</v>
      </c>
      <c r="U52" s="120" t="s">
        <v>382</v>
      </c>
      <c r="V52" s="121">
        <v>116284</v>
      </c>
      <c r="W52" s="119"/>
      <c r="X52" s="120">
        <v>12</v>
      </c>
      <c r="Y52" s="120" t="s">
        <v>154</v>
      </c>
      <c r="Z52" s="121">
        <v>404</v>
      </c>
      <c r="AA52" s="122">
        <v>10</v>
      </c>
      <c r="AB52" s="131"/>
      <c r="AC52" s="131"/>
      <c r="AD52" s="125" t="s">
        <v>183</v>
      </c>
    </row>
    <row r="53" spans="1:30" ht="39">
      <c r="A53" s="8">
        <v>0</v>
      </c>
      <c r="B53" s="8">
        <v>0</v>
      </c>
      <c r="C53" s="8">
        <v>0</v>
      </c>
      <c r="D53" s="136">
        <v>150</v>
      </c>
      <c r="E53" s="7" t="s">
        <v>43</v>
      </c>
      <c r="F53" s="12" t="s">
        <v>347</v>
      </c>
      <c r="G53" s="12" t="s">
        <v>348</v>
      </c>
      <c r="H53" s="12" t="s">
        <v>46</v>
      </c>
      <c r="I53" s="32" t="s">
        <v>383</v>
      </c>
      <c r="J53" s="32">
        <v>2019</v>
      </c>
      <c r="K53" s="110" t="s">
        <v>59</v>
      </c>
      <c r="L53" s="111"/>
      <c r="M53" s="112">
        <v>43769</v>
      </c>
      <c r="N53" s="132">
        <v>128</v>
      </c>
      <c r="O53" s="114" t="s">
        <v>31</v>
      </c>
      <c r="P53" s="115" t="s">
        <v>39</v>
      </c>
      <c r="Q53" s="115"/>
      <c r="R53" s="110" t="s">
        <v>61</v>
      </c>
      <c r="S53" s="116" t="s">
        <v>33</v>
      </c>
      <c r="T53" s="116" t="s">
        <v>41</v>
      </c>
      <c r="U53" s="120" t="s">
        <v>384</v>
      </c>
      <c r="V53" s="121">
        <v>116287</v>
      </c>
      <c r="W53" s="119"/>
      <c r="X53" s="120">
        <v>22</v>
      </c>
      <c r="Y53" s="120" t="s">
        <v>154</v>
      </c>
      <c r="Z53" s="121">
        <v>226</v>
      </c>
      <c r="AA53" s="122">
        <v>10</v>
      </c>
      <c r="AB53" s="131"/>
      <c r="AC53" s="131"/>
      <c r="AD53" s="125" t="s">
        <v>183</v>
      </c>
    </row>
    <row r="54" spans="1:30" ht="39">
      <c r="A54" s="8">
        <f>B54/X54</f>
        <v>0</v>
      </c>
      <c r="B54" s="8">
        <v>0</v>
      </c>
      <c r="C54" s="8">
        <f>D54*B54</f>
        <v>0</v>
      </c>
      <c r="D54" s="136">
        <v>360</v>
      </c>
      <c r="E54" s="7" t="s">
        <v>43</v>
      </c>
      <c r="F54" s="12" t="s">
        <v>347</v>
      </c>
      <c r="G54" s="12" t="s">
        <v>348</v>
      </c>
      <c r="H54" s="12" t="s">
        <v>46</v>
      </c>
      <c r="I54" s="32" t="s">
        <v>385</v>
      </c>
      <c r="J54" s="32">
        <v>2019</v>
      </c>
      <c r="K54" s="110" t="s">
        <v>59</v>
      </c>
      <c r="L54" s="111"/>
      <c r="M54" s="112">
        <v>43756</v>
      </c>
      <c r="N54" s="132">
        <v>352</v>
      </c>
      <c r="O54" s="114" t="s">
        <v>31</v>
      </c>
      <c r="P54" s="115" t="s">
        <v>39</v>
      </c>
      <c r="Q54" s="115"/>
      <c r="R54" s="110" t="s">
        <v>61</v>
      </c>
      <c r="S54" s="116" t="s">
        <v>33</v>
      </c>
      <c r="T54" s="116" t="s">
        <v>41</v>
      </c>
      <c r="U54" s="120" t="s">
        <v>386</v>
      </c>
      <c r="V54" s="121">
        <v>116288</v>
      </c>
      <c r="W54" s="119"/>
      <c r="X54" s="120">
        <v>8</v>
      </c>
      <c r="Y54" s="120" t="s">
        <v>154</v>
      </c>
      <c r="Z54" s="121">
        <v>582</v>
      </c>
      <c r="AA54" s="122">
        <v>10</v>
      </c>
      <c r="AB54" s="131"/>
      <c r="AC54" s="131"/>
      <c r="AD54" s="125" t="s">
        <v>183</v>
      </c>
    </row>
    <row r="55" spans="1:30" ht="39">
      <c r="A55" s="8">
        <v>0</v>
      </c>
      <c r="B55" s="8">
        <v>0</v>
      </c>
      <c r="C55" s="8">
        <v>0</v>
      </c>
      <c r="D55" s="136">
        <v>150</v>
      </c>
      <c r="E55" s="7" t="s">
        <v>43</v>
      </c>
      <c r="F55" s="12" t="s">
        <v>347</v>
      </c>
      <c r="G55" s="12" t="s">
        <v>348</v>
      </c>
      <c r="H55" s="12" t="s">
        <v>45</v>
      </c>
      <c r="I55" s="32" t="s">
        <v>387</v>
      </c>
      <c r="J55" s="32">
        <v>2019</v>
      </c>
      <c r="K55" s="110" t="s">
        <v>60</v>
      </c>
      <c r="L55" s="111"/>
      <c r="M55" s="112">
        <v>43763</v>
      </c>
      <c r="N55" s="132">
        <v>80</v>
      </c>
      <c r="O55" s="114" t="s">
        <v>31</v>
      </c>
      <c r="P55" s="115" t="s">
        <v>39</v>
      </c>
      <c r="Q55" s="115"/>
      <c r="R55" s="110" t="s">
        <v>61</v>
      </c>
      <c r="S55" s="116" t="s">
        <v>33</v>
      </c>
      <c r="T55" s="116" t="s">
        <v>41</v>
      </c>
      <c r="U55" s="120" t="s">
        <v>388</v>
      </c>
      <c r="V55" s="121">
        <v>116289</v>
      </c>
      <c r="W55" s="119"/>
      <c r="X55" s="120">
        <v>26</v>
      </c>
      <c r="Y55" s="120" t="s">
        <v>154</v>
      </c>
      <c r="Z55" s="121">
        <v>169</v>
      </c>
      <c r="AA55" s="122">
        <v>10</v>
      </c>
      <c r="AB55" s="123"/>
      <c r="AC55" s="131"/>
      <c r="AD55" s="125" t="s">
        <v>183</v>
      </c>
    </row>
    <row r="56" spans="1:30" ht="39">
      <c r="A56" s="8">
        <v>0</v>
      </c>
      <c r="B56" s="8">
        <v>0</v>
      </c>
      <c r="C56" s="8">
        <v>0</v>
      </c>
      <c r="D56" s="136">
        <v>360</v>
      </c>
      <c r="E56" s="7" t="s">
        <v>43</v>
      </c>
      <c r="F56" s="12" t="s">
        <v>347</v>
      </c>
      <c r="G56" s="12" t="s">
        <v>348</v>
      </c>
      <c r="H56" s="12" t="s">
        <v>45</v>
      </c>
      <c r="I56" s="32" t="s">
        <v>389</v>
      </c>
      <c r="J56" s="32">
        <v>2019</v>
      </c>
      <c r="K56" s="110" t="s">
        <v>60</v>
      </c>
      <c r="L56" s="111" t="s">
        <v>30</v>
      </c>
      <c r="M56" s="112">
        <v>43775</v>
      </c>
      <c r="N56" s="132">
        <v>192</v>
      </c>
      <c r="O56" s="114" t="s">
        <v>31</v>
      </c>
      <c r="P56" s="115" t="s">
        <v>39</v>
      </c>
      <c r="Q56" s="115"/>
      <c r="R56" s="110" t="s">
        <v>61</v>
      </c>
      <c r="S56" s="116" t="s">
        <v>33</v>
      </c>
      <c r="T56" s="116" t="s">
        <v>41</v>
      </c>
      <c r="U56" s="120" t="s">
        <v>390</v>
      </c>
      <c r="V56" s="121">
        <v>116290</v>
      </c>
      <c r="W56" s="119"/>
      <c r="X56" s="120">
        <v>12</v>
      </c>
      <c r="Y56" s="120" t="s">
        <v>154</v>
      </c>
      <c r="Z56" s="121">
        <v>419</v>
      </c>
      <c r="AA56" s="122">
        <v>10</v>
      </c>
      <c r="AB56" s="123"/>
      <c r="AC56" s="131"/>
      <c r="AD56" s="125" t="s">
        <v>183</v>
      </c>
    </row>
    <row r="57" ht="15.75">
      <c r="D57" s="39"/>
    </row>
    <row r="58" ht="15.75">
      <c r="D58" s="39"/>
    </row>
    <row r="59" ht="15.75">
      <c r="D59" s="39"/>
    </row>
    <row r="60" ht="15.75">
      <c r="D60" s="39"/>
    </row>
    <row r="61" ht="15.75">
      <c r="D61" s="39"/>
    </row>
    <row r="62" ht="15.75">
      <c r="D62" s="39"/>
    </row>
    <row r="63" ht="15.75">
      <c r="D63" s="39"/>
    </row>
    <row r="64" ht="15.75">
      <c r="D64" s="39"/>
    </row>
    <row r="65" ht="15.75">
      <c r="D65" s="39"/>
    </row>
    <row r="66" ht="15.75">
      <c r="D66" s="39"/>
    </row>
    <row r="67" ht="15.75">
      <c r="D67" s="39"/>
    </row>
    <row r="68" ht="15.75">
      <c r="D68" s="39"/>
    </row>
    <row r="69" ht="15.75">
      <c r="D69" s="39"/>
    </row>
    <row r="70" ht="15.75">
      <c r="D70" s="39"/>
    </row>
    <row r="71" ht="15.75">
      <c r="D71" s="39"/>
    </row>
    <row r="72" ht="15.75">
      <c r="D72" s="39"/>
    </row>
    <row r="73" ht="15.75">
      <c r="D73" s="39"/>
    </row>
    <row r="74" ht="15.75">
      <c r="D74" s="39"/>
    </row>
    <row r="75" ht="15.75">
      <c r="D75" s="39"/>
    </row>
    <row r="76" ht="15.75">
      <c r="D76" s="39"/>
    </row>
    <row r="77" ht="15.75">
      <c r="D77" s="39"/>
    </row>
    <row r="78" ht="15.75">
      <c r="D78" s="39"/>
    </row>
    <row r="79" ht="15.75">
      <c r="D79" s="39"/>
    </row>
    <row r="80" ht="15.75">
      <c r="D80" s="39"/>
    </row>
    <row r="81" ht="15.75">
      <c r="D81" s="39"/>
    </row>
    <row r="82" ht="15.75">
      <c r="D82" s="39"/>
    </row>
    <row r="83" ht="15.75">
      <c r="D83" s="39"/>
    </row>
    <row r="84" ht="15.75">
      <c r="D84" s="39"/>
    </row>
    <row r="85" ht="15.75">
      <c r="D85" s="39"/>
    </row>
    <row r="86" ht="15.75">
      <c r="D86" s="39"/>
    </row>
    <row r="87" ht="15.75">
      <c r="D87" s="39"/>
    </row>
    <row r="88" ht="15.75">
      <c r="D88" s="39"/>
    </row>
    <row r="89" ht="15.75">
      <c r="D89" s="39"/>
    </row>
    <row r="90" ht="15.75">
      <c r="D90" s="39"/>
    </row>
    <row r="91" ht="15.75">
      <c r="D91" s="39"/>
    </row>
    <row r="92" ht="15.75">
      <c r="D92" s="39"/>
    </row>
    <row r="93" ht="15.75">
      <c r="D93" s="39"/>
    </row>
    <row r="94" ht="15.75">
      <c r="D94" s="39"/>
    </row>
    <row r="95" ht="15.75">
      <c r="D95" s="39"/>
    </row>
    <row r="96" ht="15.75">
      <c r="D96" s="39"/>
    </row>
    <row r="97" ht="15.75">
      <c r="D97" s="39"/>
    </row>
    <row r="98" ht="15.75">
      <c r="D98" s="39"/>
    </row>
    <row r="99" ht="15.75">
      <c r="D99" s="39"/>
    </row>
    <row r="100" ht="15.75">
      <c r="D100" s="39"/>
    </row>
    <row r="101" ht="15.75">
      <c r="D101" s="39"/>
    </row>
    <row r="102" ht="15.75">
      <c r="D102" s="39"/>
    </row>
    <row r="103" ht="15.75">
      <c r="D103" s="39"/>
    </row>
    <row r="104" ht="15.75">
      <c r="D104" s="39"/>
    </row>
    <row r="105" ht="15.75">
      <c r="D105" s="39"/>
    </row>
    <row r="106" ht="15.75">
      <c r="D106" s="39"/>
    </row>
    <row r="107" ht="15.75">
      <c r="D107" s="39"/>
    </row>
    <row r="108" ht="15.75">
      <c r="D108" s="39"/>
    </row>
    <row r="109" ht="15.75">
      <c r="D109" s="39"/>
    </row>
    <row r="110" ht="15.75">
      <c r="D110" s="39"/>
    </row>
    <row r="111" ht="15.75">
      <c r="D111" s="39"/>
    </row>
    <row r="112" ht="15.75">
      <c r="D112" s="39"/>
    </row>
    <row r="113" ht="15.75">
      <c r="D113" s="39"/>
    </row>
    <row r="114" ht="15.75">
      <c r="D114" s="39"/>
    </row>
    <row r="115" ht="15.75">
      <c r="D115" s="39"/>
    </row>
    <row r="116" ht="15.75">
      <c r="D116" s="39"/>
    </row>
    <row r="117" ht="15.75">
      <c r="D117" s="39"/>
    </row>
    <row r="118" ht="15.75">
      <c r="D118" s="39"/>
    </row>
    <row r="119" ht="15.75">
      <c r="D119" s="39"/>
    </row>
    <row r="120" ht="15.75">
      <c r="D120" s="39"/>
    </row>
    <row r="121" ht="15.75">
      <c r="D121" s="39"/>
    </row>
    <row r="122" ht="15.75">
      <c r="D122" s="39"/>
    </row>
    <row r="123" ht="15.75">
      <c r="D123" s="39"/>
    </row>
    <row r="124" ht="15.75">
      <c r="D124" s="39"/>
    </row>
    <row r="125" ht="15.75">
      <c r="D125" s="39"/>
    </row>
    <row r="126" ht="15.75">
      <c r="D126" s="39"/>
    </row>
    <row r="127" ht="15.75">
      <c r="D127" s="39"/>
    </row>
    <row r="128" ht="15.75">
      <c r="D128" s="39"/>
    </row>
    <row r="129" ht="15.75">
      <c r="D129" s="39"/>
    </row>
    <row r="130" ht="15.75">
      <c r="D130" s="39"/>
    </row>
    <row r="131" ht="15.75">
      <c r="D131" s="39"/>
    </row>
    <row r="132" ht="15.75">
      <c r="D132" s="39"/>
    </row>
    <row r="133" ht="15.75">
      <c r="D133" s="39"/>
    </row>
    <row r="134" ht="15.75">
      <c r="D134" s="39"/>
    </row>
    <row r="135" ht="15.75">
      <c r="D135" s="39"/>
    </row>
    <row r="136" ht="15.75">
      <c r="D136" s="39"/>
    </row>
    <row r="137" ht="15.75">
      <c r="D137" s="39"/>
    </row>
    <row r="138" ht="15.75">
      <c r="D138" s="39"/>
    </row>
    <row r="139" ht="15.75">
      <c r="D139" s="39"/>
    </row>
    <row r="140" ht="15.75">
      <c r="D140" s="39"/>
    </row>
    <row r="141" ht="15.75">
      <c r="D141" s="39"/>
    </row>
    <row r="142" ht="15.75">
      <c r="D142" s="39"/>
    </row>
    <row r="143" ht="15.75">
      <c r="D143" s="39"/>
    </row>
    <row r="144" ht="15.75">
      <c r="D144" s="39"/>
    </row>
    <row r="145" ht="15.75">
      <c r="D145" s="39"/>
    </row>
    <row r="146" ht="15.75">
      <c r="D146" s="39"/>
    </row>
    <row r="147" ht="15.75">
      <c r="D147" s="39"/>
    </row>
    <row r="148" ht="15.75">
      <c r="D148" s="39"/>
    </row>
    <row r="149" ht="15.75">
      <c r="D149" s="39"/>
    </row>
    <row r="150" ht="15.75">
      <c r="D150" s="39"/>
    </row>
  </sheetData>
  <sheetProtection/>
  <autoFilter ref="A7:AD56">
    <sortState ref="A8:AD150">
      <sortCondition sortBy="value" ref="G8:G150"/>
      <sortCondition sortBy="value" ref="I8:I150"/>
    </sortState>
  </autoFilter>
  <mergeCells count="7">
    <mergeCell ref="D1:T1"/>
    <mergeCell ref="A2:C2"/>
    <mergeCell ref="D2:F2"/>
    <mergeCell ref="A3:B3"/>
    <mergeCell ref="D3:F6"/>
    <mergeCell ref="A5:B5"/>
    <mergeCell ref="A6:B6"/>
  </mergeCells>
  <conditionalFormatting sqref="D7:K7 L57:M65533 L1:M9 O8:O9 O16:O19 L16:M19 O12:O14 L12:M14 O21:O22 L21:M22 O49 L49:M49 L37:M37 O37 O45:O46 L45:M46">
    <cfRule type="cellIs" priority="443" dxfId="112" operator="equal">
      <formula>"н"</formula>
    </cfRule>
  </conditionalFormatting>
  <conditionalFormatting sqref="L10:M11 O10:O11">
    <cfRule type="cellIs" priority="186" dxfId="112" operator="equal">
      <formula>"н"</formula>
    </cfRule>
  </conditionalFormatting>
  <conditionalFormatting sqref="D16:D19 D8:D14 D21:D22 D49 D37 D45:D46">
    <cfRule type="cellIs" priority="185" dxfId="113" operator="lessThan">
      <formula>0</formula>
    </cfRule>
  </conditionalFormatting>
  <conditionalFormatting sqref="O16:O19 O8:O14 O21:O22 O49 O37 O45:O46">
    <cfRule type="cellIs" priority="184" dxfId="114" operator="between">
      <formula>40179</formula>
      <formula>44196</formula>
    </cfRule>
  </conditionalFormatting>
  <conditionalFormatting sqref="O15 L15:M15">
    <cfRule type="cellIs" priority="174" dxfId="112" operator="equal">
      <formula>"н"</formula>
    </cfRule>
  </conditionalFormatting>
  <conditionalFormatting sqref="O15">
    <cfRule type="cellIs" priority="173" dxfId="114" operator="between">
      <formula>40179</formula>
      <formula>44196</formula>
    </cfRule>
  </conditionalFormatting>
  <conditionalFormatting sqref="D15">
    <cfRule type="cellIs" priority="172" dxfId="113" operator="lessThan">
      <formula>0</formula>
    </cfRule>
  </conditionalFormatting>
  <conditionalFormatting sqref="L20:M20 O20">
    <cfRule type="cellIs" priority="159" dxfId="112" operator="equal">
      <formula>"н"</formula>
    </cfRule>
  </conditionalFormatting>
  <conditionalFormatting sqref="D20">
    <cfRule type="cellIs" priority="158" dxfId="113" operator="lessThan">
      <formula>0</formula>
    </cfRule>
  </conditionalFormatting>
  <conditionalFormatting sqref="O20">
    <cfRule type="cellIs" priority="157" dxfId="114" operator="between">
      <formula>40179</formula>
      <formula>44196</formula>
    </cfRule>
  </conditionalFormatting>
  <conditionalFormatting sqref="O23:O24 L23:M25">
    <cfRule type="cellIs" priority="153" dxfId="112" operator="equal">
      <formula>"н"</formula>
    </cfRule>
  </conditionalFormatting>
  <conditionalFormatting sqref="D23:D25">
    <cfRule type="cellIs" priority="152" dxfId="113" operator="lessThan">
      <formula>0</formula>
    </cfRule>
  </conditionalFormatting>
  <conditionalFormatting sqref="O23:O24">
    <cfRule type="cellIs" priority="151" dxfId="114" operator="between">
      <formula>40179</formula>
      <formula>44196</formula>
    </cfRule>
  </conditionalFormatting>
  <conditionalFormatting sqref="O26 L26:M26">
    <cfRule type="cellIs" priority="150" dxfId="112" operator="equal">
      <formula>"н"</formula>
    </cfRule>
  </conditionalFormatting>
  <conditionalFormatting sqref="D26">
    <cfRule type="cellIs" priority="149" dxfId="113" operator="lessThan">
      <formula>0</formula>
    </cfRule>
  </conditionalFormatting>
  <conditionalFormatting sqref="O26">
    <cfRule type="cellIs" priority="148" dxfId="114" operator="between">
      <formula>40179</formula>
      <formula>44196</formula>
    </cfRule>
  </conditionalFormatting>
  <conditionalFormatting sqref="O27:O28 L28 M27">
    <cfRule type="cellIs" priority="147" dxfId="112" operator="equal">
      <formula>"н"</formula>
    </cfRule>
  </conditionalFormatting>
  <conditionalFormatting sqref="D27:D28">
    <cfRule type="cellIs" priority="146" dxfId="113" operator="lessThan">
      <formula>0</formula>
    </cfRule>
  </conditionalFormatting>
  <conditionalFormatting sqref="O27:O28">
    <cfRule type="cellIs" priority="145" dxfId="114" operator="between">
      <formula>40179</formula>
      <formula>44196</formula>
    </cfRule>
  </conditionalFormatting>
  <conditionalFormatting sqref="O25">
    <cfRule type="cellIs" priority="141" dxfId="112" operator="equal">
      <formula>"н"</formula>
    </cfRule>
  </conditionalFormatting>
  <conditionalFormatting sqref="O25">
    <cfRule type="cellIs" priority="140" dxfId="114" operator="between">
      <formula>40179</formula>
      <formula>44196</formula>
    </cfRule>
  </conditionalFormatting>
  <conditionalFormatting sqref="L27">
    <cfRule type="cellIs" priority="139" dxfId="112" operator="equal">
      <formula>"н"</formula>
    </cfRule>
  </conditionalFormatting>
  <conditionalFormatting sqref="O29 L29">
    <cfRule type="cellIs" priority="135" dxfId="112" operator="equal">
      <formula>"н"</formula>
    </cfRule>
  </conditionalFormatting>
  <conditionalFormatting sqref="D29">
    <cfRule type="cellIs" priority="134" dxfId="113" operator="lessThan">
      <formula>0</formula>
    </cfRule>
  </conditionalFormatting>
  <conditionalFormatting sqref="O29">
    <cfRule type="cellIs" priority="133" dxfId="114" operator="between">
      <formula>40179</formula>
      <formula>44196</formula>
    </cfRule>
  </conditionalFormatting>
  <conditionalFormatting sqref="M28:M29">
    <cfRule type="cellIs" priority="132" dxfId="112" operator="equal">
      <formula>"н"</formula>
    </cfRule>
  </conditionalFormatting>
  <conditionalFormatting sqref="O30:O31 L30:M31">
    <cfRule type="cellIs" priority="109" dxfId="112" operator="equal">
      <formula>"н"</formula>
    </cfRule>
  </conditionalFormatting>
  <conditionalFormatting sqref="D30:D31">
    <cfRule type="cellIs" priority="108" dxfId="113" operator="lessThan">
      <formula>0</formula>
    </cfRule>
  </conditionalFormatting>
  <conditionalFormatting sqref="O30:O31">
    <cfRule type="cellIs" priority="107" dxfId="114" operator="between">
      <formula>40179</formula>
      <formula>44196</formula>
    </cfRule>
  </conditionalFormatting>
  <conditionalFormatting sqref="L32:M32 O32">
    <cfRule type="cellIs" priority="94" dxfId="112" operator="equal">
      <formula>"н"</formula>
    </cfRule>
  </conditionalFormatting>
  <conditionalFormatting sqref="D32">
    <cfRule type="cellIs" priority="93" dxfId="113" operator="lessThan">
      <formula>0</formula>
    </cfRule>
  </conditionalFormatting>
  <conditionalFormatting sqref="O32">
    <cfRule type="cellIs" priority="92" dxfId="114" operator="between">
      <formula>40179</formula>
      <formula>44196</formula>
    </cfRule>
  </conditionalFormatting>
  <conditionalFormatting sqref="O33 L33:M33">
    <cfRule type="cellIs" priority="91" dxfId="112" operator="equal">
      <formula>"н"</formula>
    </cfRule>
  </conditionalFormatting>
  <conditionalFormatting sqref="O33">
    <cfRule type="cellIs" priority="90" dxfId="114" operator="between">
      <formula>40179</formula>
      <formula>44196</formula>
    </cfRule>
  </conditionalFormatting>
  <conditionalFormatting sqref="D33">
    <cfRule type="cellIs" priority="89" dxfId="113" operator="lessThan">
      <formula>0</formula>
    </cfRule>
  </conditionalFormatting>
  <conditionalFormatting sqref="L34:M34 O34">
    <cfRule type="cellIs" priority="85" dxfId="112" operator="equal">
      <formula>"н"</formula>
    </cfRule>
  </conditionalFormatting>
  <conditionalFormatting sqref="D34">
    <cfRule type="cellIs" priority="84" dxfId="113" operator="lessThan">
      <formula>0</formula>
    </cfRule>
  </conditionalFormatting>
  <conditionalFormatting sqref="O34">
    <cfRule type="cellIs" priority="83" dxfId="114" operator="between">
      <formula>40179</formula>
      <formula>44196</formula>
    </cfRule>
  </conditionalFormatting>
  <conditionalFormatting sqref="O35 L35:M35">
    <cfRule type="cellIs" priority="82" dxfId="112" operator="equal">
      <formula>"н"</formula>
    </cfRule>
  </conditionalFormatting>
  <conditionalFormatting sqref="D35">
    <cfRule type="cellIs" priority="81" dxfId="113" operator="lessThan">
      <formula>0</formula>
    </cfRule>
  </conditionalFormatting>
  <conditionalFormatting sqref="O35">
    <cfRule type="cellIs" priority="80" dxfId="114" operator="between">
      <formula>40179</formula>
      <formula>44196</formula>
    </cfRule>
  </conditionalFormatting>
  <conditionalFormatting sqref="O36 L36:M36">
    <cfRule type="cellIs" priority="71" dxfId="112" operator="equal">
      <formula>"н"</formula>
    </cfRule>
  </conditionalFormatting>
  <conditionalFormatting sqref="D36">
    <cfRule type="cellIs" priority="70" dxfId="113" operator="lessThan">
      <formula>0</formula>
    </cfRule>
  </conditionalFormatting>
  <conditionalFormatting sqref="O36">
    <cfRule type="cellIs" priority="69" dxfId="114" operator="between">
      <formula>40179</formula>
      <formula>44196</formula>
    </cfRule>
  </conditionalFormatting>
  <conditionalFormatting sqref="L38:M38 O38">
    <cfRule type="cellIs" priority="62" dxfId="112" operator="equal">
      <formula>"н"</formula>
    </cfRule>
  </conditionalFormatting>
  <conditionalFormatting sqref="D38">
    <cfRule type="cellIs" priority="61" dxfId="113" operator="lessThan">
      <formula>0</formula>
    </cfRule>
  </conditionalFormatting>
  <conditionalFormatting sqref="O38">
    <cfRule type="cellIs" priority="60" dxfId="114" operator="between">
      <formula>40179</formula>
      <formula>44196</formula>
    </cfRule>
  </conditionalFormatting>
  <conditionalFormatting sqref="L39:M39 O39">
    <cfRule type="cellIs" priority="56" dxfId="112" operator="equal">
      <formula>"н"</formula>
    </cfRule>
  </conditionalFormatting>
  <conditionalFormatting sqref="D39">
    <cfRule type="cellIs" priority="55" dxfId="113" operator="lessThan">
      <formula>0</formula>
    </cfRule>
  </conditionalFormatting>
  <conditionalFormatting sqref="O39">
    <cfRule type="cellIs" priority="54" dxfId="114" operator="between">
      <formula>40179</formula>
      <formula>44196</formula>
    </cfRule>
  </conditionalFormatting>
  <conditionalFormatting sqref="L40:M40 O40">
    <cfRule type="cellIs" priority="50" dxfId="112" operator="equal">
      <formula>"н"</formula>
    </cfRule>
  </conditionalFormatting>
  <conditionalFormatting sqref="D40">
    <cfRule type="cellIs" priority="49" dxfId="113" operator="lessThan">
      <formula>0</formula>
    </cfRule>
  </conditionalFormatting>
  <conditionalFormatting sqref="O40">
    <cfRule type="cellIs" priority="48" dxfId="114" operator="between">
      <formula>40179</formula>
      <formula>44196</formula>
    </cfRule>
  </conditionalFormatting>
  <conditionalFormatting sqref="L41:M41 O41">
    <cfRule type="cellIs" priority="47" dxfId="112" operator="equal">
      <formula>"н"</formula>
    </cfRule>
  </conditionalFormatting>
  <conditionalFormatting sqref="D41">
    <cfRule type="cellIs" priority="46" dxfId="113" operator="lessThan">
      <formula>0</formula>
    </cfRule>
  </conditionalFormatting>
  <conditionalFormatting sqref="O41">
    <cfRule type="cellIs" priority="45" dxfId="114" operator="between">
      <formula>40179</formula>
      <formula>44196</formula>
    </cfRule>
  </conditionalFormatting>
  <conditionalFormatting sqref="L42:M43 O42:O43">
    <cfRule type="cellIs" priority="41" dxfId="112" operator="equal">
      <formula>"н"</formula>
    </cfRule>
  </conditionalFormatting>
  <conditionalFormatting sqref="D42:D43">
    <cfRule type="cellIs" priority="40" dxfId="113" operator="lessThan">
      <formula>0</formula>
    </cfRule>
  </conditionalFormatting>
  <conditionalFormatting sqref="O42:O43">
    <cfRule type="cellIs" priority="39" dxfId="114" operator="between">
      <formula>40179</formula>
      <formula>44196</formula>
    </cfRule>
  </conditionalFormatting>
  <conditionalFormatting sqref="L44:M44 O44">
    <cfRule type="cellIs" priority="35" dxfId="112" operator="equal">
      <formula>"н"</formula>
    </cfRule>
  </conditionalFormatting>
  <conditionalFormatting sqref="D44">
    <cfRule type="cellIs" priority="34" dxfId="113" operator="lessThan">
      <formula>0</formula>
    </cfRule>
  </conditionalFormatting>
  <conditionalFormatting sqref="O44">
    <cfRule type="cellIs" priority="33" dxfId="114" operator="between">
      <formula>40179</formula>
      <formula>44196</formula>
    </cfRule>
  </conditionalFormatting>
  <conditionalFormatting sqref="L47:M47 O47">
    <cfRule type="cellIs" priority="29" dxfId="112" operator="equal">
      <formula>"н"</formula>
    </cfRule>
  </conditionalFormatting>
  <conditionalFormatting sqref="D47">
    <cfRule type="cellIs" priority="28" dxfId="113" operator="lessThan">
      <formula>0</formula>
    </cfRule>
  </conditionalFormatting>
  <conditionalFormatting sqref="O47">
    <cfRule type="cellIs" priority="27" dxfId="114" operator="between">
      <formula>40179</formula>
      <formula>44196</formula>
    </cfRule>
  </conditionalFormatting>
  <conditionalFormatting sqref="L48:M48 O48">
    <cfRule type="cellIs" priority="23" dxfId="112" operator="equal">
      <formula>"н"</formula>
    </cfRule>
  </conditionalFormatting>
  <conditionalFormatting sqref="D48">
    <cfRule type="cellIs" priority="22" dxfId="113" operator="lessThan">
      <formula>0</formula>
    </cfRule>
  </conditionalFormatting>
  <conditionalFormatting sqref="O48">
    <cfRule type="cellIs" priority="21" dxfId="114" operator="between">
      <formula>40179</formula>
      <formula>44196</formula>
    </cfRule>
  </conditionalFormatting>
  <conditionalFormatting sqref="O50 L50:M50">
    <cfRule type="cellIs" priority="20" dxfId="112" operator="equal">
      <formula>"н"</formula>
    </cfRule>
  </conditionalFormatting>
  <conditionalFormatting sqref="D50">
    <cfRule type="cellIs" priority="19" dxfId="113" operator="lessThan">
      <formula>0</formula>
    </cfRule>
  </conditionalFormatting>
  <conditionalFormatting sqref="O50">
    <cfRule type="cellIs" priority="18" dxfId="114" operator="between">
      <formula>40179</formula>
      <formula>44196</formula>
    </cfRule>
  </conditionalFormatting>
  <conditionalFormatting sqref="O51">
    <cfRule type="cellIs" priority="15" dxfId="114" operator="between">
      <formula>40179</formula>
      <formula>44196</formula>
    </cfRule>
  </conditionalFormatting>
  <conditionalFormatting sqref="O51 L51:M51">
    <cfRule type="cellIs" priority="17" dxfId="112" operator="equal">
      <formula>"н"</formula>
    </cfRule>
  </conditionalFormatting>
  <conditionalFormatting sqref="D51">
    <cfRule type="cellIs" priority="16" dxfId="113" operator="lessThan">
      <formula>0</formula>
    </cfRule>
  </conditionalFormatting>
  <conditionalFormatting sqref="L52:M53 O53">
    <cfRule type="cellIs" priority="14" dxfId="112" operator="equal">
      <formula>"н"</formula>
    </cfRule>
  </conditionalFormatting>
  <conditionalFormatting sqref="D52:D53">
    <cfRule type="cellIs" priority="13" dxfId="113" operator="lessThan">
      <formula>0</formula>
    </cfRule>
  </conditionalFormatting>
  <conditionalFormatting sqref="O53">
    <cfRule type="cellIs" priority="12" dxfId="114" operator="between">
      <formula>40179</formula>
      <formula>44196</formula>
    </cfRule>
  </conditionalFormatting>
  <conditionalFormatting sqref="O52">
    <cfRule type="cellIs" priority="11" dxfId="112" operator="equal">
      <formula>"н"</formula>
    </cfRule>
  </conditionalFormatting>
  <conditionalFormatting sqref="O52">
    <cfRule type="cellIs" priority="10" dxfId="114" operator="between">
      <formula>40179</formula>
      <formula>44196</formula>
    </cfRule>
  </conditionalFormatting>
  <conditionalFormatting sqref="O54 L54:M54">
    <cfRule type="cellIs" priority="6" dxfId="112" operator="equal">
      <formula>"н"</formula>
    </cfRule>
  </conditionalFormatting>
  <conditionalFormatting sqref="D54">
    <cfRule type="cellIs" priority="5" dxfId="113" operator="lessThan">
      <formula>0</formula>
    </cfRule>
  </conditionalFormatting>
  <conditionalFormatting sqref="O54">
    <cfRule type="cellIs" priority="4" dxfId="114" operator="between">
      <formula>40179</formula>
      <formula>44196</formula>
    </cfRule>
  </conditionalFormatting>
  <conditionalFormatting sqref="L55:M56 O55:O56">
    <cfRule type="cellIs" priority="3" dxfId="112" operator="equal">
      <formula>"н"</formula>
    </cfRule>
  </conditionalFormatting>
  <conditionalFormatting sqref="D55:D56">
    <cfRule type="cellIs" priority="2" dxfId="113" operator="lessThan">
      <formula>0</formula>
    </cfRule>
  </conditionalFormatting>
  <conditionalFormatting sqref="O55:O56">
    <cfRule type="cellIs" priority="1" dxfId="114" operator="between">
      <formula>40179</formula>
      <formula>44196</formula>
    </cfRule>
  </conditionalFormatting>
  <hyperlinks>
    <hyperlink ref="I6" r:id="rId1" display="http://www.n-obr.ru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Y84"/>
  <sheetViews>
    <sheetView tabSelected="1" zoomScale="80" zoomScaleNormal="80" zoomScalePageLayoutView="0" workbookViewId="0" topLeftCell="A1">
      <selection activeCell="D84" sqref="D84"/>
    </sheetView>
  </sheetViews>
  <sheetFormatPr defaultColWidth="9.140625" defaultRowHeight="15"/>
  <cols>
    <col min="5" max="5" width="18.00390625" style="0" customWidth="1"/>
    <col min="6" max="6" width="14.28125" style="0" customWidth="1"/>
    <col min="7" max="7" width="19.7109375" style="0" customWidth="1"/>
    <col min="8" max="8" width="13.28125" style="0" customWidth="1"/>
    <col min="9" max="9" width="73.7109375" style="0" customWidth="1"/>
    <col min="10" max="10" width="8.8515625" style="0" customWidth="1"/>
    <col min="11" max="11" width="17.8515625" style="0" customWidth="1"/>
    <col min="12" max="12" width="9.140625" style="0" customWidth="1"/>
    <col min="13" max="13" width="11.28125" style="0" customWidth="1"/>
    <col min="14" max="14" width="9.140625" style="0" customWidth="1"/>
    <col min="15" max="15" width="9.7109375" style="0" customWidth="1"/>
    <col min="16" max="16" width="10.57421875" style="0" customWidth="1"/>
    <col min="17" max="17" width="9.140625" style="0" customWidth="1"/>
    <col min="18" max="18" width="15.57421875" style="0" customWidth="1"/>
    <col min="19" max="19" width="21.421875" style="0" customWidth="1"/>
    <col min="20" max="20" width="25.421875" style="0" customWidth="1"/>
    <col min="21" max="21" width="20.421875" style="0" customWidth="1"/>
    <col min="22" max="22" width="14.140625" style="0" customWidth="1"/>
    <col min="23" max="23" width="13.421875" style="0" customWidth="1"/>
    <col min="24" max="24" width="11.00390625" style="0" customWidth="1"/>
    <col min="25" max="25" width="12.7109375" style="0" customWidth="1"/>
    <col min="26" max="28" width="9.140625" style="0" customWidth="1"/>
    <col min="29" max="29" width="20.00390625" style="0" customWidth="1"/>
  </cols>
  <sheetData>
    <row r="1" spans="1:51" s="1" customFormat="1" ht="18.75">
      <c r="A1" s="22"/>
      <c r="B1" s="23"/>
      <c r="C1" s="23"/>
      <c r="D1" s="138" t="s">
        <v>420</v>
      </c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24"/>
      <c r="V1" s="24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</row>
    <row r="2" spans="1:42" ht="21" thickBot="1">
      <c r="A2" s="162" t="s">
        <v>8</v>
      </c>
      <c r="B2" s="163"/>
      <c r="C2" s="164"/>
      <c r="D2" s="143" t="s">
        <v>28</v>
      </c>
      <c r="E2" s="144"/>
      <c r="F2" s="145"/>
      <c r="G2" s="13"/>
      <c r="H2" s="13"/>
      <c r="I2" s="34"/>
      <c r="J2" s="33"/>
      <c r="K2" s="9"/>
      <c r="L2" s="6"/>
      <c r="M2" s="6"/>
      <c r="N2" s="6"/>
      <c r="O2" s="10"/>
      <c r="S2" s="15"/>
      <c r="U2" s="9"/>
      <c r="V2" s="9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</row>
    <row r="3" spans="1:29" ht="15">
      <c r="A3" s="146" t="s">
        <v>24</v>
      </c>
      <c r="B3" s="147"/>
      <c r="C3" s="2" t="s">
        <v>27</v>
      </c>
      <c r="D3" s="148"/>
      <c r="E3" s="149"/>
      <c r="F3" s="150"/>
      <c r="G3" s="13"/>
      <c r="H3" s="13"/>
      <c r="I3" s="13"/>
      <c r="J3" s="13"/>
      <c r="K3" s="9"/>
      <c r="L3" s="6"/>
      <c r="M3" s="6"/>
      <c r="N3" s="6"/>
      <c r="O3" s="10"/>
      <c r="S3" s="15"/>
      <c r="U3" s="9"/>
      <c r="V3" s="9"/>
      <c r="AA3" s="35"/>
      <c r="AB3" s="36"/>
      <c r="AC3" s="35"/>
    </row>
    <row r="4" spans="1:29" ht="15">
      <c r="A4" s="19">
        <f>SUM(A8:A132)</f>
        <v>0</v>
      </c>
      <c r="B4" s="19">
        <f>SUM(B8:B132)</f>
        <v>0</v>
      </c>
      <c r="C4" s="19">
        <f>SUM(C8:C132)</f>
        <v>0</v>
      </c>
      <c r="D4" s="151"/>
      <c r="E4" s="152"/>
      <c r="F4" s="153"/>
      <c r="G4" s="13"/>
      <c r="H4" s="13"/>
      <c r="I4" s="81" t="s">
        <v>418</v>
      </c>
      <c r="J4" s="13"/>
      <c r="K4" s="9"/>
      <c r="L4" s="6"/>
      <c r="M4" s="6"/>
      <c r="N4" s="6"/>
      <c r="O4" s="10"/>
      <c r="S4" s="15"/>
      <c r="U4" s="9"/>
      <c r="V4" s="9"/>
      <c r="AA4" s="35"/>
      <c r="AB4" s="36"/>
      <c r="AC4" s="35"/>
    </row>
    <row r="5" spans="1:22" ht="18.75">
      <c r="A5" s="157" t="s">
        <v>25</v>
      </c>
      <c r="B5" s="158"/>
      <c r="C5" s="20">
        <v>0</v>
      </c>
      <c r="D5" s="151"/>
      <c r="E5" s="152"/>
      <c r="F5" s="153"/>
      <c r="G5" s="13"/>
      <c r="H5" s="13"/>
      <c r="I5" s="14"/>
      <c r="J5" s="14"/>
      <c r="K5" s="9"/>
      <c r="L5" s="6"/>
      <c r="M5" s="6"/>
      <c r="N5" s="6"/>
      <c r="O5" s="10"/>
      <c r="S5" s="15"/>
      <c r="U5" s="9"/>
      <c r="V5" s="9"/>
    </row>
    <row r="6" spans="1:22" ht="15">
      <c r="A6" s="159" t="s">
        <v>26</v>
      </c>
      <c r="B6" s="137"/>
      <c r="C6" s="26">
        <f>C4-C4*C5</f>
        <v>0</v>
      </c>
      <c r="D6" s="154"/>
      <c r="E6" s="155"/>
      <c r="F6" s="156"/>
      <c r="G6" s="13"/>
      <c r="H6" s="13"/>
      <c r="I6" s="94" t="s">
        <v>419</v>
      </c>
      <c r="J6" s="14"/>
      <c r="K6" s="9"/>
      <c r="L6" s="6"/>
      <c r="M6" s="6"/>
      <c r="N6" s="6"/>
      <c r="O6" s="10"/>
      <c r="S6" s="15"/>
      <c r="U6" s="9"/>
      <c r="V6" s="9"/>
    </row>
    <row r="7" spans="1:30" ht="36">
      <c r="A7" s="3" t="s">
        <v>9</v>
      </c>
      <c r="B7" s="18" t="s">
        <v>10</v>
      </c>
      <c r="C7" s="30" t="s">
        <v>21</v>
      </c>
      <c r="D7" s="17" t="s">
        <v>40</v>
      </c>
      <c r="E7" s="27" t="s">
        <v>23</v>
      </c>
      <c r="F7" s="27" t="s">
        <v>11</v>
      </c>
      <c r="G7" s="4" t="s">
        <v>2</v>
      </c>
      <c r="H7" s="4" t="s">
        <v>36</v>
      </c>
      <c r="I7" s="4" t="s">
        <v>0</v>
      </c>
      <c r="J7" s="4" t="s">
        <v>52</v>
      </c>
      <c r="K7" s="4" t="s">
        <v>1</v>
      </c>
      <c r="L7" s="4" t="s">
        <v>30</v>
      </c>
      <c r="M7" s="4" t="s">
        <v>35</v>
      </c>
      <c r="N7" s="4" t="s">
        <v>13</v>
      </c>
      <c r="O7" s="4" t="s">
        <v>14</v>
      </c>
      <c r="P7" s="4" t="s">
        <v>7</v>
      </c>
      <c r="Q7" s="4" t="s">
        <v>12</v>
      </c>
      <c r="R7" s="4" t="s">
        <v>6</v>
      </c>
      <c r="S7" s="16" t="s">
        <v>32</v>
      </c>
      <c r="T7" s="4" t="s">
        <v>3</v>
      </c>
      <c r="U7" s="4" t="s">
        <v>4</v>
      </c>
      <c r="V7" s="4" t="s">
        <v>15</v>
      </c>
      <c r="W7" s="4" t="s">
        <v>16</v>
      </c>
      <c r="X7" s="4" t="s">
        <v>20</v>
      </c>
      <c r="Y7" s="4" t="s">
        <v>17</v>
      </c>
      <c r="Z7" s="4" t="s">
        <v>18</v>
      </c>
      <c r="AA7" s="5" t="s">
        <v>5</v>
      </c>
      <c r="AB7" s="4" t="s">
        <v>19</v>
      </c>
      <c r="AC7" s="4" t="s">
        <v>22</v>
      </c>
      <c r="AD7" s="4" t="s">
        <v>182</v>
      </c>
    </row>
    <row r="8" spans="1:30" ht="64.5">
      <c r="A8" s="8">
        <f aca="true" t="shared" si="0" ref="A8:A35">B8/X8</f>
        <v>0</v>
      </c>
      <c r="B8" s="8">
        <v>0</v>
      </c>
      <c r="C8" s="8">
        <f aca="true" t="shared" si="1" ref="C8:C35">D8*B8</f>
        <v>0</v>
      </c>
      <c r="D8" s="29">
        <v>2352</v>
      </c>
      <c r="E8" s="7" t="s">
        <v>43</v>
      </c>
      <c r="F8" s="12" t="s">
        <v>201</v>
      </c>
      <c r="G8" s="12" t="s">
        <v>202</v>
      </c>
      <c r="H8" s="12"/>
      <c r="I8" s="134" t="s">
        <v>302</v>
      </c>
      <c r="J8" s="32">
        <v>2019</v>
      </c>
      <c r="K8" s="32" t="s">
        <v>303</v>
      </c>
      <c r="L8" s="38"/>
      <c r="M8" s="48">
        <v>43699</v>
      </c>
      <c r="N8" s="41"/>
      <c r="O8" s="37"/>
      <c r="P8" s="42"/>
      <c r="Q8" s="42"/>
      <c r="R8" s="40" t="s">
        <v>203</v>
      </c>
      <c r="S8" s="43"/>
      <c r="T8" s="110" t="s">
        <v>202</v>
      </c>
      <c r="U8" s="21" t="s">
        <v>304</v>
      </c>
      <c r="V8" s="118">
        <v>116011</v>
      </c>
      <c r="W8" s="45"/>
      <c r="X8" s="46">
        <v>3</v>
      </c>
      <c r="Y8" s="46" t="s">
        <v>234</v>
      </c>
      <c r="Z8" s="31">
        <v>1580</v>
      </c>
      <c r="AA8" s="47">
        <v>10</v>
      </c>
      <c r="AB8" s="123"/>
      <c r="AC8" s="124"/>
      <c r="AD8" s="125" t="s">
        <v>192</v>
      </c>
    </row>
    <row r="9" spans="1:30" ht="51.75">
      <c r="A9" s="8">
        <f t="shared" si="0"/>
        <v>0</v>
      </c>
      <c r="B9" s="8">
        <v>0</v>
      </c>
      <c r="C9" s="8">
        <f t="shared" si="1"/>
        <v>0</v>
      </c>
      <c r="D9" s="29">
        <v>420</v>
      </c>
      <c r="E9" s="7" t="s">
        <v>43</v>
      </c>
      <c r="F9" s="12" t="s">
        <v>162</v>
      </c>
      <c r="G9" s="12" t="s">
        <v>76</v>
      </c>
      <c r="H9" s="12" t="s">
        <v>101</v>
      </c>
      <c r="I9" s="32" t="s">
        <v>102</v>
      </c>
      <c r="J9" s="32">
        <v>2015</v>
      </c>
      <c r="K9" s="40" t="s">
        <v>94</v>
      </c>
      <c r="L9" s="38"/>
      <c r="M9" s="48">
        <v>42234</v>
      </c>
      <c r="N9" s="41">
        <v>84</v>
      </c>
      <c r="O9" s="37" t="s">
        <v>67</v>
      </c>
      <c r="P9" s="42" t="s">
        <v>73</v>
      </c>
      <c r="Q9" s="42" t="s">
        <v>44</v>
      </c>
      <c r="R9" s="40" t="s">
        <v>101</v>
      </c>
      <c r="S9" s="43" t="s">
        <v>157</v>
      </c>
      <c r="T9" s="43" t="s">
        <v>76</v>
      </c>
      <c r="U9" s="21" t="s">
        <v>103</v>
      </c>
      <c r="V9" s="52">
        <v>115221</v>
      </c>
      <c r="W9" s="45"/>
      <c r="X9" s="46">
        <v>20</v>
      </c>
      <c r="Y9" s="46" t="s">
        <v>153</v>
      </c>
      <c r="Z9" s="31">
        <v>225.4</v>
      </c>
      <c r="AA9" s="47">
        <v>10</v>
      </c>
      <c r="AB9" s="50"/>
      <c r="AC9" s="49"/>
      <c r="AD9" s="51" t="s">
        <v>184</v>
      </c>
    </row>
    <row r="10" spans="1:30" ht="51.75">
      <c r="A10" s="8">
        <f t="shared" si="0"/>
        <v>0</v>
      </c>
      <c r="B10" s="8">
        <v>0</v>
      </c>
      <c r="C10" s="8">
        <f t="shared" si="1"/>
        <v>0</v>
      </c>
      <c r="D10" s="29">
        <v>490</v>
      </c>
      <c r="E10" s="7" t="s">
        <v>43</v>
      </c>
      <c r="F10" s="12" t="s">
        <v>162</v>
      </c>
      <c r="G10" s="12" t="s">
        <v>76</v>
      </c>
      <c r="H10" s="12" t="s">
        <v>101</v>
      </c>
      <c r="I10" s="32" t="s">
        <v>92</v>
      </c>
      <c r="J10" s="32">
        <v>2015</v>
      </c>
      <c r="K10" s="40" t="s">
        <v>94</v>
      </c>
      <c r="L10" s="38"/>
      <c r="M10" s="48">
        <v>42131</v>
      </c>
      <c r="N10" s="41">
        <v>120</v>
      </c>
      <c r="O10" s="37" t="s">
        <v>67</v>
      </c>
      <c r="P10" s="42" t="s">
        <v>73</v>
      </c>
      <c r="Q10" s="42" t="s">
        <v>44</v>
      </c>
      <c r="R10" s="40" t="s">
        <v>101</v>
      </c>
      <c r="S10" s="43" t="s">
        <v>157</v>
      </c>
      <c r="T10" s="43" t="s">
        <v>76</v>
      </c>
      <c r="U10" s="21" t="s">
        <v>96</v>
      </c>
      <c r="V10" s="52">
        <v>115207</v>
      </c>
      <c r="W10" s="45"/>
      <c r="X10" s="46">
        <v>20</v>
      </c>
      <c r="Y10" s="46" t="s">
        <v>74</v>
      </c>
      <c r="Z10" s="31">
        <v>322</v>
      </c>
      <c r="AA10" s="47">
        <v>10</v>
      </c>
      <c r="AB10" s="50"/>
      <c r="AC10" s="49"/>
      <c r="AD10" s="51" t="s">
        <v>184</v>
      </c>
    </row>
    <row r="11" spans="1:30" ht="47.25">
      <c r="A11" s="8">
        <f t="shared" si="0"/>
        <v>0</v>
      </c>
      <c r="B11" s="8">
        <v>0</v>
      </c>
      <c r="C11" s="8">
        <f t="shared" si="1"/>
        <v>0</v>
      </c>
      <c r="D11" s="29">
        <v>420</v>
      </c>
      <c r="E11" s="7" t="s">
        <v>43</v>
      </c>
      <c r="F11" s="12" t="s">
        <v>162</v>
      </c>
      <c r="G11" s="12" t="s">
        <v>76</v>
      </c>
      <c r="H11" s="12" t="s">
        <v>101</v>
      </c>
      <c r="I11" s="32" t="s">
        <v>106</v>
      </c>
      <c r="J11" s="32">
        <v>2015</v>
      </c>
      <c r="K11" s="110" t="s">
        <v>220</v>
      </c>
      <c r="L11" s="111"/>
      <c r="M11" s="112">
        <v>42240</v>
      </c>
      <c r="N11" s="113">
        <v>120</v>
      </c>
      <c r="O11" s="114" t="s">
        <v>67</v>
      </c>
      <c r="P11" s="115" t="s">
        <v>73</v>
      </c>
      <c r="Q11" s="115" t="s">
        <v>44</v>
      </c>
      <c r="R11" s="110" t="s">
        <v>101</v>
      </c>
      <c r="S11" s="116" t="s">
        <v>157</v>
      </c>
      <c r="T11" s="116" t="s">
        <v>76</v>
      </c>
      <c r="U11" s="117" t="s">
        <v>107</v>
      </c>
      <c r="V11" s="118">
        <v>115060</v>
      </c>
      <c r="W11" s="119"/>
      <c r="X11" s="120">
        <v>20</v>
      </c>
      <c r="Y11" s="120" t="s">
        <v>153</v>
      </c>
      <c r="Z11" s="121">
        <v>289.8</v>
      </c>
      <c r="AA11" s="47">
        <v>10</v>
      </c>
      <c r="AB11" s="50"/>
      <c r="AC11" s="49"/>
      <c r="AD11" s="51" t="s">
        <v>184</v>
      </c>
    </row>
    <row r="12" spans="1:30" ht="39">
      <c r="A12" s="8">
        <f t="shared" si="0"/>
        <v>0</v>
      </c>
      <c r="B12" s="8">
        <v>0</v>
      </c>
      <c r="C12" s="8">
        <f t="shared" si="1"/>
        <v>0</v>
      </c>
      <c r="D12" s="29">
        <v>420</v>
      </c>
      <c r="E12" s="7" t="s">
        <v>43</v>
      </c>
      <c r="F12" s="12" t="s">
        <v>162</v>
      </c>
      <c r="G12" s="12" t="s">
        <v>76</v>
      </c>
      <c r="H12" s="12" t="s">
        <v>101</v>
      </c>
      <c r="I12" s="32" t="s">
        <v>81</v>
      </c>
      <c r="J12" s="32">
        <v>2015</v>
      </c>
      <c r="K12" s="40" t="s">
        <v>82</v>
      </c>
      <c r="L12" s="38"/>
      <c r="M12" s="48">
        <v>42090</v>
      </c>
      <c r="N12" s="41">
        <v>176</v>
      </c>
      <c r="O12" s="37" t="s">
        <v>67</v>
      </c>
      <c r="P12" s="42" t="s">
        <v>65</v>
      </c>
      <c r="Q12" s="42" t="s">
        <v>44</v>
      </c>
      <c r="R12" s="40" t="s">
        <v>101</v>
      </c>
      <c r="S12" s="43" t="s">
        <v>157</v>
      </c>
      <c r="T12" s="43" t="s">
        <v>76</v>
      </c>
      <c r="U12" s="21" t="s">
        <v>83</v>
      </c>
      <c r="V12" s="118">
        <v>115070</v>
      </c>
      <c r="W12" s="45"/>
      <c r="X12" s="46">
        <v>15</v>
      </c>
      <c r="Y12" s="46" t="s">
        <v>66</v>
      </c>
      <c r="Z12" s="31">
        <v>459.04</v>
      </c>
      <c r="AA12" s="47">
        <v>10</v>
      </c>
      <c r="AB12" s="50"/>
      <c r="AC12" s="49"/>
      <c r="AD12" s="51" t="s">
        <v>184</v>
      </c>
    </row>
    <row r="13" spans="1:30" ht="39">
      <c r="A13" s="8">
        <f t="shared" si="0"/>
        <v>0</v>
      </c>
      <c r="B13" s="8">
        <v>0</v>
      </c>
      <c r="C13" s="8">
        <f t="shared" si="1"/>
        <v>0</v>
      </c>
      <c r="D13" s="29">
        <v>588</v>
      </c>
      <c r="E13" s="7" t="s">
        <v>43</v>
      </c>
      <c r="F13" s="12" t="s">
        <v>162</v>
      </c>
      <c r="G13" s="12" t="s">
        <v>76</v>
      </c>
      <c r="H13" s="12" t="s">
        <v>72</v>
      </c>
      <c r="I13" s="32" t="s">
        <v>93</v>
      </c>
      <c r="J13" s="32">
        <v>2015</v>
      </c>
      <c r="K13" s="40" t="s">
        <v>95</v>
      </c>
      <c r="L13" s="38"/>
      <c r="M13" s="48">
        <v>42129</v>
      </c>
      <c r="N13" s="41">
        <v>184</v>
      </c>
      <c r="O13" s="37" t="s">
        <v>31</v>
      </c>
      <c r="P13" s="42" t="s">
        <v>65</v>
      </c>
      <c r="Q13" s="42" t="s">
        <v>44</v>
      </c>
      <c r="R13" s="40" t="s">
        <v>72</v>
      </c>
      <c r="S13" s="43" t="s">
        <v>157</v>
      </c>
      <c r="T13" s="43" t="s">
        <v>76</v>
      </c>
      <c r="U13" s="21" t="s">
        <v>97</v>
      </c>
      <c r="V13" s="54">
        <v>115047</v>
      </c>
      <c r="W13" s="45"/>
      <c r="X13" s="46">
        <v>15</v>
      </c>
      <c r="Y13" s="46" t="s">
        <v>66</v>
      </c>
      <c r="Z13" s="31">
        <v>500.77</v>
      </c>
      <c r="AA13" s="47">
        <v>10</v>
      </c>
      <c r="AB13" s="50"/>
      <c r="AC13" s="49"/>
      <c r="AD13" s="51" t="s">
        <v>184</v>
      </c>
    </row>
    <row r="14" spans="1:30" ht="39">
      <c r="A14" s="8">
        <f t="shared" si="0"/>
        <v>0</v>
      </c>
      <c r="B14" s="8">
        <v>0</v>
      </c>
      <c r="C14" s="8">
        <f t="shared" si="1"/>
        <v>0</v>
      </c>
      <c r="D14" s="29">
        <v>420</v>
      </c>
      <c r="E14" s="7" t="s">
        <v>43</v>
      </c>
      <c r="F14" s="12" t="s">
        <v>162</v>
      </c>
      <c r="G14" s="12" t="s">
        <v>76</v>
      </c>
      <c r="H14" s="12" t="s">
        <v>101</v>
      </c>
      <c r="I14" s="32" t="s">
        <v>84</v>
      </c>
      <c r="J14" s="32">
        <v>2018</v>
      </c>
      <c r="K14" s="40" t="s">
        <v>85</v>
      </c>
      <c r="L14" s="38"/>
      <c r="M14" s="48">
        <v>43118</v>
      </c>
      <c r="N14" s="41">
        <v>80</v>
      </c>
      <c r="O14" s="37" t="s">
        <v>67</v>
      </c>
      <c r="P14" s="42" t="s">
        <v>65</v>
      </c>
      <c r="Q14" s="42" t="s">
        <v>44</v>
      </c>
      <c r="R14" s="40" t="s">
        <v>101</v>
      </c>
      <c r="S14" s="43" t="s">
        <v>157</v>
      </c>
      <c r="T14" s="43" t="s">
        <v>76</v>
      </c>
      <c r="U14" s="21" t="s">
        <v>231</v>
      </c>
      <c r="V14" s="53">
        <v>115997</v>
      </c>
      <c r="W14" s="45"/>
      <c r="X14" s="46">
        <v>20</v>
      </c>
      <c r="Y14" s="46" t="s">
        <v>66</v>
      </c>
      <c r="Z14" s="31">
        <v>184</v>
      </c>
      <c r="AA14" s="47">
        <v>10</v>
      </c>
      <c r="AB14" s="50"/>
      <c r="AC14" s="49"/>
      <c r="AD14" s="51" t="s">
        <v>184</v>
      </c>
    </row>
    <row r="15" spans="1:30" ht="51.75">
      <c r="A15" s="8">
        <f t="shared" si="0"/>
        <v>0</v>
      </c>
      <c r="B15" s="8">
        <v>0</v>
      </c>
      <c r="C15" s="8">
        <f t="shared" si="1"/>
        <v>0</v>
      </c>
      <c r="D15" s="29">
        <v>714</v>
      </c>
      <c r="E15" s="7" t="s">
        <v>43</v>
      </c>
      <c r="F15" s="12" t="s">
        <v>162</v>
      </c>
      <c r="G15" s="12" t="s">
        <v>76</v>
      </c>
      <c r="H15" s="12" t="s">
        <v>101</v>
      </c>
      <c r="I15" s="32" t="s">
        <v>108</v>
      </c>
      <c r="J15" s="32">
        <v>2015</v>
      </c>
      <c r="K15" s="40" t="s">
        <v>221</v>
      </c>
      <c r="L15" s="38"/>
      <c r="M15" s="48">
        <v>42214</v>
      </c>
      <c r="N15" s="41">
        <v>144</v>
      </c>
      <c r="O15" s="37" t="s">
        <v>67</v>
      </c>
      <c r="P15" s="42" t="s">
        <v>39</v>
      </c>
      <c r="Q15" s="42" t="s">
        <v>44</v>
      </c>
      <c r="R15" s="40" t="s">
        <v>101</v>
      </c>
      <c r="S15" s="43" t="s">
        <v>156</v>
      </c>
      <c r="T15" s="43" t="s">
        <v>76</v>
      </c>
      <c r="U15" s="21" t="s">
        <v>109</v>
      </c>
      <c r="V15" s="54">
        <v>115109</v>
      </c>
      <c r="W15" s="45"/>
      <c r="X15" s="46">
        <v>15</v>
      </c>
      <c r="Y15" s="46" t="s">
        <v>154</v>
      </c>
      <c r="Z15" s="31">
        <v>447.12</v>
      </c>
      <c r="AA15" s="47">
        <v>10</v>
      </c>
      <c r="AB15" s="50"/>
      <c r="AC15" s="49"/>
      <c r="AD15" s="51" t="s">
        <v>184</v>
      </c>
    </row>
    <row r="16" spans="1:30" ht="77.25">
      <c r="A16" s="8">
        <f t="shared" si="0"/>
        <v>0</v>
      </c>
      <c r="B16" s="8">
        <v>0</v>
      </c>
      <c r="C16" s="8">
        <f t="shared" si="1"/>
        <v>0</v>
      </c>
      <c r="D16" s="29">
        <v>714</v>
      </c>
      <c r="E16" s="7" t="s">
        <v>43</v>
      </c>
      <c r="F16" s="12" t="s">
        <v>162</v>
      </c>
      <c r="G16" s="12" t="s">
        <v>76</v>
      </c>
      <c r="H16" s="12" t="s">
        <v>101</v>
      </c>
      <c r="I16" s="32" t="s">
        <v>110</v>
      </c>
      <c r="J16" s="32">
        <v>2015</v>
      </c>
      <c r="K16" s="40" t="s">
        <v>222</v>
      </c>
      <c r="L16" s="38"/>
      <c r="M16" s="48">
        <v>42214</v>
      </c>
      <c r="N16" s="41">
        <v>136</v>
      </c>
      <c r="O16" s="37" t="s">
        <v>67</v>
      </c>
      <c r="P16" s="42" t="s">
        <v>39</v>
      </c>
      <c r="Q16" s="42" t="s">
        <v>44</v>
      </c>
      <c r="R16" s="40" t="s">
        <v>101</v>
      </c>
      <c r="S16" s="43" t="s">
        <v>156</v>
      </c>
      <c r="T16" s="43" t="s">
        <v>76</v>
      </c>
      <c r="U16" s="21" t="s">
        <v>111</v>
      </c>
      <c r="V16" s="54">
        <v>115201</v>
      </c>
      <c r="W16" s="45"/>
      <c r="X16" s="46">
        <v>15</v>
      </c>
      <c r="Y16" s="46" t="s">
        <v>154</v>
      </c>
      <c r="Z16" s="31">
        <v>422.28</v>
      </c>
      <c r="AA16" s="47">
        <v>10</v>
      </c>
      <c r="AB16" s="50"/>
      <c r="AC16" s="49"/>
      <c r="AD16" s="51" t="s">
        <v>184</v>
      </c>
    </row>
    <row r="17" spans="1:30" ht="39">
      <c r="A17" s="8">
        <f t="shared" si="0"/>
        <v>0</v>
      </c>
      <c r="B17" s="8">
        <v>0</v>
      </c>
      <c r="C17" s="8">
        <f t="shared" si="1"/>
        <v>0</v>
      </c>
      <c r="D17" s="29">
        <v>350</v>
      </c>
      <c r="E17" s="7" t="s">
        <v>43</v>
      </c>
      <c r="F17" s="12" t="s">
        <v>162</v>
      </c>
      <c r="G17" s="12" t="s">
        <v>76</v>
      </c>
      <c r="H17" s="12" t="s">
        <v>101</v>
      </c>
      <c r="I17" s="32" t="s">
        <v>160</v>
      </c>
      <c r="J17" s="32">
        <v>2015</v>
      </c>
      <c r="K17" s="40"/>
      <c r="L17" s="38"/>
      <c r="M17" s="48">
        <v>42282</v>
      </c>
      <c r="N17" s="41">
        <v>160</v>
      </c>
      <c r="O17" s="37" t="s">
        <v>31</v>
      </c>
      <c r="P17" s="42" t="s">
        <v>39</v>
      </c>
      <c r="Q17" s="42" t="s">
        <v>44</v>
      </c>
      <c r="R17" s="40" t="s">
        <v>101</v>
      </c>
      <c r="S17" s="43" t="s">
        <v>157</v>
      </c>
      <c r="T17" s="43" t="s">
        <v>76</v>
      </c>
      <c r="U17" s="21" t="s">
        <v>148</v>
      </c>
      <c r="V17" s="52">
        <v>115343</v>
      </c>
      <c r="W17" s="45"/>
      <c r="X17" s="46">
        <v>10</v>
      </c>
      <c r="Y17" s="46" t="s">
        <v>154</v>
      </c>
      <c r="Z17" s="31">
        <v>496.8</v>
      </c>
      <c r="AA17" s="47">
        <v>10</v>
      </c>
      <c r="AB17" s="50"/>
      <c r="AC17" s="49"/>
      <c r="AD17" s="51" t="s">
        <v>184</v>
      </c>
    </row>
    <row r="18" spans="1:30" ht="39">
      <c r="A18" s="8">
        <f t="shared" si="0"/>
        <v>0</v>
      </c>
      <c r="B18" s="8">
        <v>0</v>
      </c>
      <c r="C18" s="8">
        <f t="shared" si="1"/>
        <v>0</v>
      </c>
      <c r="D18" s="29">
        <v>378</v>
      </c>
      <c r="E18" s="7" t="s">
        <v>43</v>
      </c>
      <c r="F18" s="12" t="s">
        <v>162</v>
      </c>
      <c r="G18" s="12" t="s">
        <v>76</v>
      </c>
      <c r="H18" s="12" t="s">
        <v>101</v>
      </c>
      <c r="I18" s="32" t="s">
        <v>77</v>
      </c>
      <c r="J18" s="32">
        <v>2014</v>
      </c>
      <c r="K18" s="40" t="s">
        <v>78</v>
      </c>
      <c r="L18" s="38"/>
      <c r="M18" s="48">
        <v>41977</v>
      </c>
      <c r="N18" s="41">
        <v>90</v>
      </c>
      <c r="O18" s="37" t="s">
        <v>67</v>
      </c>
      <c r="P18" s="42" t="s">
        <v>73</v>
      </c>
      <c r="Q18" s="42" t="s">
        <v>44</v>
      </c>
      <c r="R18" s="40" t="s">
        <v>101</v>
      </c>
      <c r="S18" s="43" t="s">
        <v>157</v>
      </c>
      <c r="T18" s="43" t="s">
        <v>76</v>
      </c>
      <c r="U18" s="21" t="s">
        <v>79</v>
      </c>
      <c r="V18" s="52">
        <v>115075</v>
      </c>
      <c r="W18" s="45"/>
      <c r="X18" s="46">
        <v>25</v>
      </c>
      <c r="Y18" s="46" t="s">
        <v>80</v>
      </c>
      <c r="Z18" s="31">
        <v>241.5</v>
      </c>
      <c r="AA18" s="47">
        <v>10</v>
      </c>
      <c r="AB18" s="50"/>
      <c r="AC18" s="49"/>
      <c r="AD18" s="51" t="s">
        <v>184</v>
      </c>
    </row>
    <row r="19" spans="1:30" ht="39">
      <c r="A19" s="8">
        <f t="shared" si="0"/>
        <v>0</v>
      </c>
      <c r="B19" s="8">
        <v>0</v>
      </c>
      <c r="C19" s="8">
        <f t="shared" si="1"/>
        <v>0</v>
      </c>
      <c r="D19" s="29">
        <v>350</v>
      </c>
      <c r="E19" s="7" t="s">
        <v>43</v>
      </c>
      <c r="F19" s="12" t="s">
        <v>162</v>
      </c>
      <c r="G19" s="12" t="s">
        <v>76</v>
      </c>
      <c r="H19" s="12" t="s">
        <v>101</v>
      </c>
      <c r="I19" s="32" t="s">
        <v>167</v>
      </c>
      <c r="J19" s="32">
        <v>2015</v>
      </c>
      <c r="K19" s="40"/>
      <c r="L19" s="38"/>
      <c r="M19" s="48">
        <v>42282</v>
      </c>
      <c r="N19" s="41">
        <v>128</v>
      </c>
      <c r="O19" s="37" t="s">
        <v>31</v>
      </c>
      <c r="P19" s="42" t="s">
        <v>39</v>
      </c>
      <c r="Q19" s="42" t="s">
        <v>44</v>
      </c>
      <c r="R19" s="40" t="s">
        <v>101</v>
      </c>
      <c r="S19" s="43" t="s">
        <v>157</v>
      </c>
      <c r="T19" s="43" t="s">
        <v>76</v>
      </c>
      <c r="U19" s="21" t="s">
        <v>159</v>
      </c>
      <c r="V19" s="52">
        <v>115360</v>
      </c>
      <c r="W19" s="45"/>
      <c r="X19" s="46">
        <v>10</v>
      </c>
      <c r="Y19" s="46" t="s">
        <v>154</v>
      </c>
      <c r="Z19" s="31">
        <v>397.44</v>
      </c>
      <c r="AA19" s="47">
        <v>10</v>
      </c>
      <c r="AB19" s="50"/>
      <c r="AC19" s="49"/>
      <c r="AD19" s="51" t="s">
        <v>184</v>
      </c>
    </row>
    <row r="20" spans="1:30" ht="39">
      <c r="A20" s="8">
        <f t="shared" si="0"/>
        <v>0</v>
      </c>
      <c r="B20" s="8">
        <v>0</v>
      </c>
      <c r="C20" s="8">
        <f t="shared" si="1"/>
        <v>0</v>
      </c>
      <c r="D20" s="29">
        <v>350</v>
      </c>
      <c r="E20" s="7" t="s">
        <v>43</v>
      </c>
      <c r="F20" s="12" t="s">
        <v>162</v>
      </c>
      <c r="G20" s="12" t="s">
        <v>76</v>
      </c>
      <c r="H20" s="12" t="s">
        <v>101</v>
      </c>
      <c r="I20" s="32" t="s">
        <v>166</v>
      </c>
      <c r="J20" s="32">
        <v>2016</v>
      </c>
      <c r="K20" s="40" t="s">
        <v>180</v>
      </c>
      <c r="L20" s="38"/>
      <c r="M20" s="48">
        <v>42535</v>
      </c>
      <c r="N20" s="41">
        <v>110</v>
      </c>
      <c r="O20" s="37" t="s">
        <v>67</v>
      </c>
      <c r="P20" s="42" t="s">
        <v>39</v>
      </c>
      <c r="Q20" s="42" t="s">
        <v>44</v>
      </c>
      <c r="R20" s="40" t="s">
        <v>101</v>
      </c>
      <c r="S20" s="43" t="s">
        <v>157</v>
      </c>
      <c r="T20" s="43" t="s">
        <v>76</v>
      </c>
      <c r="U20" s="21" t="s">
        <v>179</v>
      </c>
      <c r="V20" s="52">
        <v>115361</v>
      </c>
      <c r="W20" s="45"/>
      <c r="X20" s="46">
        <v>10</v>
      </c>
      <c r="Y20" s="46" t="s">
        <v>154</v>
      </c>
      <c r="Z20" s="31">
        <v>347.76</v>
      </c>
      <c r="AA20" s="47">
        <v>10</v>
      </c>
      <c r="AB20" s="50"/>
      <c r="AC20" s="49"/>
      <c r="AD20" s="51" t="s">
        <v>184</v>
      </c>
    </row>
    <row r="21" spans="1:30" ht="39">
      <c r="A21" s="8">
        <f t="shared" si="0"/>
        <v>0</v>
      </c>
      <c r="B21" s="8">
        <v>0</v>
      </c>
      <c r="C21" s="8">
        <f t="shared" si="1"/>
        <v>0</v>
      </c>
      <c r="D21" s="29">
        <v>350</v>
      </c>
      <c r="E21" s="7" t="s">
        <v>43</v>
      </c>
      <c r="F21" s="12" t="s">
        <v>162</v>
      </c>
      <c r="G21" s="12" t="s">
        <v>76</v>
      </c>
      <c r="H21" s="12" t="s">
        <v>101</v>
      </c>
      <c r="I21" s="32" t="s">
        <v>112</v>
      </c>
      <c r="J21" s="32">
        <v>2019</v>
      </c>
      <c r="K21" s="40" t="s">
        <v>113</v>
      </c>
      <c r="L21" s="38"/>
      <c r="M21" s="48">
        <v>43794</v>
      </c>
      <c r="N21" s="41">
        <v>72</v>
      </c>
      <c r="O21" s="37" t="s">
        <v>67</v>
      </c>
      <c r="P21" s="42" t="s">
        <v>65</v>
      </c>
      <c r="Q21" s="42" t="s">
        <v>44</v>
      </c>
      <c r="R21" s="40" t="s">
        <v>101</v>
      </c>
      <c r="S21" s="43" t="s">
        <v>157</v>
      </c>
      <c r="T21" s="43" t="s">
        <v>76</v>
      </c>
      <c r="U21" s="21" t="s">
        <v>114</v>
      </c>
      <c r="V21" s="52">
        <v>115216</v>
      </c>
      <c r="W21" s="45"/>
      <c r="X21" s="46">
        <v>25</v>
      </c>
      <c r="Y21" s="46" t="s">
        <v>155</v>
      </c>
      <c r="Z21" s="31">
        <v>187.79</v>
      </c>
      <c r="AA21" s="47">
        <v>10</v>
      </c>
      <c r="AB21" s="50"/>
      <c r="AC21" s="49"/>
      <c r="AD21" s="51" t="s">
        <v>184</v>
      </c>
    </row>
    <row r="22" spans="1:30" ht="54" customHeight="1">
      <c r="A22" s="8">
        <f t="shared" si="0"/>
        <v>0</v>
      </c>
      <c r="B22" s="8">
        <v>0</v>
      </c>
      <c r="C22" s="8">
        <f t="shared" si="1"/>
        <v>0</v>
      </c>
      <c r="D22" s="29">
        <v>420</v>
      </c>
      <c r="E22" s="7" t="s">
        <v>43</v>
      </c>
      <c r="F22" s="12" t="s">
        <v>162</v>
      </c>
      <c r="G22" s="12" t="s">
        <v>76</v>
      </c>
      <c r="H22" s="12" t="s">
        <v>101</v>
      </c>
      <c r="I22" s="32" t="s">
        <v>115</v>
      </c>
      <c r="J22" s="32">
        <v>2015</v>
      </c>
      <c r="K22" s="40" t="s">
        <v>220</v>
      </c>
      <c r="L22" s="38"/>
      <c r="M22" s="48">
        <v>42282</v>
      </c>
      <c r="N22" s="41">
        <v>96</v>
      </c>
      <c r="O22" s="37" t="s">
        <v>31</v>
      </c>
      <c r="P22" s="42" t="s">
        <v>73</v>
      </c>
      <c r="Q22" s="42" t="s">
        <v>44</v>
      </c>
      <c r="R22" s="40" t="s">
        <v>101</v>
      </c>
      <c r="S22" s="43" t="s">
        <v>157</v>
      </c>
      <c r="T22" s="43" t="s">
        <v>76</v>
      </c>
      <c r="U22" s="21" t="s">
        <v>116</v>
      </c>
      <c r="V22" s="52">
        <v>115203</v>
      </c>
      <c r="W22" s="45"/>
      <c r="X22" s="46">
        <v>20</v>
      </c>
      <c r="Y22" s="46" t="s">
        <v>153</v>
      </c>
      <c r="Z22" s="31">
        <v>257.6</v>
      </c>
      <c r="AA22" s="47">
        <v>10</v>
      </c>
      <c r="AB22" s="50"/>
      <c r="AC22" s="49"/>
      <c r="AD22" s="51" t="s">
        <v>184</v>
      </c>
    </row>
    <row r="23" spans="1:30" ht="54" customHeight="1">
      <c r="A23" s="8">
        <f t="shared" si="0"/>
        <v>0</v>
      </c>
      <c r="B23" s="8">
        <v>0</v>
      </c>
      <c r="C23" s="8">
        <f t="shared" si="1"/>
        <v>0</v>
      </c>
      <c r="D23" s="29">
        <v>350</v>
      </c>
      <c r="E23" s="7" t="s">
        <v>43</v>
      </c>
      <c r="F23" s="12" t="s">
        <v>162</v>
      </c>
      <c r="G23" s="12" t="s">
        <v>76</v>
      </c>
      <c r="H23" s="12" t="s">
        <v>101</v>
      </c>
      <c r="I23" s="32" t="s">
        <v>117</v>
      </c>
      <c r="J23" s="32">
        <v>2019</v>
      </c>
      <c r="K23" s="40" t="s">
        <v>113</v>
      </c>
      <c r="L23" s="38"/>
      <c r="M23" s="48">
        <v>43794</v>
      </c>
      <c r="N23" s="41">
        <v>56</v>
      </c>
      <c r="O23" s="37" t="s">
        <v>67</v>
      </c>
      <c r="P23" s="42" t="s">
        <v>65</v>
      </c>
      <c r="Q23" s="42" t="s">
        <v>44</v>
      </c>
      <c r="R23" s="40" t="s">
        <v>101</v>
      </c>
      <c r="S23" s="43" t="s">
        <v>157</v>
      </c>
      <c r="T23" s="43" t="s">
        <v>76</v>
      </c>
      <c r="U23" s="21" t="s">
        <v>118</v>
      </c>
      <c r="V23" s="52">
        <v>115246</v>
      </c>
      <c r="W23" s="45"/>
      <c r="X23" s="46">
        <v>30</v>
      </c>
      <c r="Y23" s="46" t="s">
        <v>155</v>
      </c>
      <c r="Z23" s="31">
        <v>146.06</v>
      </c>
      <c r="AA23" s="47">
        <v>10</v>
      </c>
      <c r="AB23" s="50"/>
      <c r="AC23" s="49"/>
      <c r="AD23" s="51" t="s">
        <v>184</v>
      </c>
    </row>
    <row r="24" spans="1:30" ht="55.5" customHeight="1">
      <c r="A24" s="8">
        <f t="shared" si="0"/>
        <v>0</v>
      </c>
      <c r="B24" s="8">
        <v>0</v>
      </c>
      <c r="C24" s="8">
        <f t="shared" si="1"/>
        <v>0</v>
      </c>
      <c r="D24" s="29">
        <v>490</v>
      </c>
      <c r="E24" s="7" t="s">
        <v>43</v>
      </c>
      <c r="F24" s="12" t="s">
        <v>162</v>
      </c>
      <c r="G24" s="12" t="s">
        <v>76</v>
      </c>
      <c r="H24" s="12" t="s">
        <v>101</v>
      </c>
      <c r="I24" s="32" t="s">
        <v>119</v>
      </c>
      <c r="J24" s="32">
        <v>2015</v>
      </c>
      <c r="K24" s="40" t="s">
        <v>120</v>
      </c>
      <c r="L24" s="38"/>
      <c r="M24" s="48">
        <v>42282</v>
      </c>
      <c r="N24" s="41">
        <v>104</v>
      </c>
      <c r="O24" s="37" t="s">
        <v>67</v>
      </c>
      <c r="P24" s="42" t="s">
        <v>39</v>
      </c>
      <c r="Q24" s="42" t="s">
        <v>44</v>
      </c>
      <c r="R24" s="40" t="s">
        <v>101</v>
      </c>
      <c r="S24" s="43" t="s">
        <v>157</v>
      </c>
      <c r="T24" s="43" t="s">
        <v>76</v>
      </c>
      <c r="U24" s="21" t="s">
        <v>121</v>
      </c>
      <c r="V24" s="52">
        <v>115108</v>
      </c>
      <c r="W24" s="45"/>
      <c r="X24" s="46">
        <v>20</v>
      </c>
      <c r="Y24" s="46" t="s">
        <v>154</v>
      </c>
      <c r="Z24" s="31">
        <v>322.92</v>
      </c>
      <c r="AA24" s="47">
        <v>10</v>
      </c>
      <c r="AB24" s="50"/>
      <c r="AC24" s="49"/>
      <c r="AD24" s="51" t="s">
        <v>184</v>
      </c>
    </row>
    <row r="25" spans="1:30" ht="64.5">
      <c r="A25" s="8">
        <f t="shared" si="0"/>
        <v>0</v>
      </c>
      <c r="B25" s="8">
        <v>0</v>
      </c>
      <c r="C25" s="8">
        <f t="shared" si="1"/>
        <v>0</v>
      </c>
      <c r="D25" s="29">
        <v>532</v>
      </c>
      <c r="E25" s="7" t="s">
        <v>43</v>
      </c>
      <c r="F25" s="12" t="s">
        <v>162</v>
      </c>
      <c r="G25" s="12" t="s">
        <v>76</v>
      </c>
      <c r="H25" s="12" t="s">
        <v>101</v>
      </c>
      <c r="I25" s="32" t="s">
        <v>122</v>
      </c>
      <c r="J25" s="32">
        <v>2015</v>
      </c>
      <c r="K25" s="40" t="s">
        <v>223</v>
      </c>
      <c r="L25" s="38"/>
      <c r="M25" s="48">
        <v>42269</v>
      </c>
      <c r="N25" s="41">
        <v>136</v>
      </c>
      <c r="O25" s="37" t="s">
        <v>67</v>
      </c>
      <c r="P25" s="42" t="s">
        <v>39</v>
      </c>
      <c r="Q25" s="42" t="s">
        <v>44</v>
      </c>
      <c r="R25" s="40" t="s">
        <v>101</v>
      </c>
      <c r="S25" s="43" t="s">
        <v>157</v>
      </c>
      <c r="T25" s="43" t="s">
        <v>76</v>
      </c>
      <c r="U25" s="21" t="s">
        <v>123</v>
      </c>
      <c r="V25" s="52">
        <v>115179</v>
      </c>
      <c r="W25" s="45"/>
      <c r="X25" s="46">
        <v>15</v>
      </c>
      <c r="Y25" s="46" t="s">
        <v>154</v>
      </c>
      <c r="Z25" s="31">
        <v>409.86</v>
      </c>
      <c r="AA25" s="47">
        <v>10</v>
      </c>
      <c r="AB25" s="50"/>
      <c r="AC25" s="49"/>
      <c r="AD25" s="51" t="s">
        <v>184</v>
      </c>
    </row>
    <row r="26" spans="1:30" ht="74.25" customHeight="1">
      <c r="A26" s="8">
        <f t="shared" si="0"/>
        <v>0</v>
      </c>
      <c r="B26" s="8">
        <v>0</v>
      </c>
      <c r="C26" s="8">
        <f t="shared" si="1"/>
        <v>0</v>
      </c>
      <c r="D26" s="29">
        <v>490</v>
      </c>
      <c r="E26" s="7" t="s">
        <v>43</v>
      </c>
      <c r="F26" s="12" t="s">
        <v>162</v>
      </c>
      <c r="G26" s="12" t="s">
        <v>76</v>
      </c>
      <c r="H26" s="12" t="s">
        <v>101</v>
      </c>
      <c r="I26" s="32" t="s">
        <v>124</v>
      </c>
      <c r="J26" s="32">
        <v>2015</v>
      </c>
      <c r="K26" s="40" t="s">
        <v>223</v>
      </c>
      <c r="L26" s="38"/>
      <c r="M26" s="48">
        <v>42269</v>
      </c>
      <c r="N26" s="41">
        <v>104</v>
      </c>
      <c r="O26" s="37" t="s">
        <v>67</v>
      </c>
      <c r="P26" s="42" t="s">
        <v>39</v>
      </c>
      <c r="Q26" s="42" t="s">
        <v>44</v>
      </c>
      <c r="R26" s="40" t="s">
        <v>101</v>
      </c>
      <c r="S26" s="43" t="s">
        <v>157</v>
      </c>
      <c r="T26" s="43" t="s">
        <v>76</v>
      </c>
      <c r="U26" s="21" t="s">
        <v>125</v>
      </c>
      <c r="V26" s="118">
        <v>115219</v>
      </c>
      <c r="W26" s="45"/>
      <c r="X26" s="46">
        <v>15</v>
      </c>
      <c r="Y26" s="46" t="s">
        <v>154</v>
      </c>
      <c r="Z26" s="31">
        <v>335.34</v>
      </c>
      <c r="AA26" s="47">
        <v>10</v>
      </c>
      <c r="AB26" s="123"/>
      <c r="AC26" s="124"/>
      <c r="AD26" s="125" t="s">
        <v>184</v>
      </c>
    </row>
    <row r="27" spans="1:30" ht="63" customHeight="1">
      <c r="A27" s="105">
        <f t="shared" si="0"/>
        <v>0</v>
      </c>
      <c r="B27" s="105">
        <v>0</v>
      </c>
      <c r="C27" s="105">
        <f t="shared" si="1"/>
        <v>0</v>
      </c>
      <c r="D27" s="106">
        <v>490</v>
      </c>
      <c r="E27" s="107" t="s">
        <v>43</v>
      </c>
      <c r="F27" s="108" t="s">
        <v>162</v>
      </c>
      <c r="G27" s="108" t="s">
        <v>76</v>
      </c>
      <c r="H27" s="108" t="s">
        <v>101</v>
      </c>
      <c r="I27" s="109" t="s">
        <v>267</v>
      </c>
      <c r="J27" s="109">
        <v>2018</v>
      </c>
      <c r="K27" s="40" t="s">
        <v>113</v>
      </c>
      <c r="L27" s="38"/>
      <c r="M27" s="48">
        <v>43406</v>
      </c>
      <c r="N27" s="41">
        <v>144</v>
      </c>
      <c r="O27" s="37" t="s">
        <v>67</v>
      </c>
      <c r="P27" s="42" t="s">
        <v>65</v>
      </c>
      <c r="Q27" s="42" t="s">
        <v>44</v>
      </c>
      <c r="R27" s="40" t="s">
        <v>101</v>
      </c>
      <c r="S27" s="43"/>
      <c r="T27" s="43" t="s">
        <v>76</v>
      </c>
      <c r="U27" s="21" t="s">
        <v>268</v>
      </c>
      <c r="V27" s="52">
        <v>115671</v>
      </c>
      <c r="W27" s="45"/>
      <c r="X27" s="46">
        <v>15</v>
      </c>
      <c r="Y27" s="46" t="s">
        <v>70</v>
      </c>
      <c r="Z27" s="31">
        <v>375.58</v>
      </c>
      <c r="AA27" s="47">
        <v>10</v>
      </c>
      <c r="AB27" s="50"/>
      <c r="AC27" s="49"/>
      <c r="AD27" s="51" t="s">
        <v>184</v>
      </c>
    </row>
    <row r="28" spans="1:30" ht="30" customHeight="1">
      <c r="A28" s="8">
        <f t="shared" si="0"/>
        <v>0</v>
      </c>
      <c r="B28" s="8">
        <v>0</v>
      </c>
      <c r="C28" s="8">
        <f t="shared" si="1"/>
        <v>0</v>
      </c>
      <c r="D28" s="29">
        <v>300</v>
      </c>
      <c r="E28" s="7" t="s">
        <v>43</v>
      </c>
      <c r="F28" s="12" t="s">
        <v>162</v>
      </c>
      <c r="G28" s="12" t="s">
        <v>76</v>
      </c>
      <c r="H28" s="12" t="s">
        <v>101</v>
      </c>
      <c r="I28" s="32" t="s">
        <v>411</v>
      </c>
      <c r="J28" s="32">
        <v>2019</v>
      </c>
      <c r="K28" s="110" t="s">
        <v>412</v>
      </c>
      <c r="L28" s="111" t="s">
        <v>30</v>
      </c>
      <c r="M28" s="112">
        <v>43794</v>
      </c>
      <c r="N28" s="113">
        <v>48</v>
      </c>
      <c r="O28" s="114" t="s">
        <v>31</v>
      </c>
      <c r="P28" s="115" t="s">
        <v>65</v>
      </c>
      <c r="Q28" s="115" t="s">
        <v>44</v>
      </c>
      <c r="R28" s="110" t="s">
        <v>101</v>
      </c>
      <c r="S28" s="116" t="s">
        <v>157</v>
      </c>
      <c r="T28" s="116" t="s">
        <v>76</v>
      </c>
      <c r="U28" s="117" t="s">
        <v>413</v>
      </c>
      <c r="V28" s="118">
        <v>115747</v>
      </c>
      <c r="W28" s="119"/>
      <c r="X28" s="120">
        <v>40</v>
      </c>
      <c r="Y28" s="120" t="s">
        <v>155</v>
      </c>
      <c r="Z28" s="121">
        <v>125.19</v>
      </c>
      <c r="AA28" s="122">
        <v>10</v>
      </c>
      <c r="AB28" s="123"/>
      <c r="AC28" s="131"/>
      <c r="AD28" s="125" t="s">
        <v>184</v>
      </c>
    </row>
    <row r="29" spans="1:30" ht="38.25" customHeight="1">
      <c r="A29" s="8">
        <f t="shared" si="0"/>
        <v>0</v>
      </c>
      <c r="B29" s="8">
        <v>0</v>
      </c>
      <c r="C29" s="8">
        <f t="shared" si="1"/>
        <v>0</v>
      </c>
      <c r="D29" s="29">
        <v>490</v>
      </c>
      <c r="E29" s="7" t="s">
        <v>43</v>
      </c>
      <c r="F29" s="12" t="s">
        <v>162</v>
      </c>
      <c r="G29" s="12" t="s">
        <v>76</v>
      </c>
      <c r="H29" s="12" t="s">
        <v>101</v>
      </c>
      <c r="I29" s="32" t="s">
        <v>187</v>
      </c>
      <c r="J29" s="32">
        <v>2016</v>
      </c>
      <c r="K29" s="40" t="s">
        <v>113</v>
      </c>
      <c r="L29" s="38"/>
      <c r="M29" s="48">
        <v>42709</v>
      </c>
      <c r="N29" s="41">
        <v>128</v>
      </c>
      <c r="O29" s="37" t="s">
        <v>67</v>
      </c>
      <c r="P29" s="42" t="s">
        <v>65</v>
      </c>
      <c r="Q29" s="42" t="s">
        <v>44</v>
      </c>
      <c r="R29" s="40" t="s">
        <v>101</v>
      </c>
      <c r="S29" s="43" t="s">
        <v>157</v>
      </c>
      <c r="T29" s="43" t="s">
        <v>76</v>
      </c>
      <c r="U29" s="21" t="s">
        <v>188</v>
      </c>
      <c r="V29" s="52">
        <v>115359</v>
      </c>
      <c r="W29" s="45"/>
      <c r="X29" s="46">
        <v>20</v>
      </c>
      <c r="Y29" s="46" t="s">
        <v>155</v>
      </c>
      <c r="Z29" s="31">
        <v>333.85</v>
      </c>
      <c r="AA29" s="47">
        <v>10</v>
      </c>
      <c r="AB29" s="50"/>
      <c r="AC29" s="49"/>
      <c r="AD29" s="51" t="s">
        <v>184</v>
      </c>
    </row>
    <row r="30" spans="1:30" ht="45" customHeight="1">
      <c r="A30" s="8">
        <f t="shared" si="0"/>
        <v>0</v>
      </c>
      <c r="B30" s="8">
        <v>0</v>
      </c>
      <c r="C30" s="8">
        <f t="shared" si="1"/>
        <v>0</v>
      </c>
      <c r="D30" s="29">
        <v>420</v>
      </c>
      <c r="E30" s="7" t="s">
        <v>43</v>
      </c>
      <c r="F30" s="12" t="s">
        <v>162</v>
      </c>
      <c r="G30" s="12" t="s">
        <v>76</v>
      </c>
      <c r="H30" s="12" t="s">
        <v>101</v>
      </c>
      <c r="I30" s="32" t="s">
        <v>98</v>
      </c>
      <c r="J30" s="32">
        <v>2018</v>
      </c>
      <c r="K30" s="40" t="s">
        <v>99</v>
      </c>
      <c r="L30" s="38"/>
      <c r="M30" s="48">
        <v>43413</v>
      </c>
      <c r="N30" s="41">
        <v>144</v>
      </c>
      <c r="O30" s="37" t="s">
        <v>67</v>
      </c>
      <c r="P30" s="42" t="s">
        <v>73</v>
      </c>
      <c r="Q30" s="42" t="s">
        <v>44</v>
      </c>
      <c r="R30" s="40" t="s">
        <v>101</v>
      </c>
      <c r="S30" s="43" t="s">
        <v>157</v>
      </c>
      <c r="T30" s="43" t="s">
        <v>76</v>
      </c>
      <c r="U30" s="21" t="s">
        <v>100</v>
      </c>
      <c r="V30" s="52">
        <v>115037</v>
      </c>
      <c r="W30" s="45"/>
      <c r="X30" s="46">
        <v>15</v>
      </c>
      <c r="Y30" s="46" t="s">
        <v>74</v>
      </c>
      <c r="Z30" s="31">
        <v>386.4</v>
      </c>
      <c r="AA30" s="47">
        <v>10</v>
      </c>
      <c r="AB30" s="50"/>
      <c r="AC30" s="49"/>
      <c r="AD30" s="51" t="s">
        <v>184</v>
      </c>
    </row>
    <row r="31" spans="1:30" ht="51.75">
      <c r="A31" s="8">
        <f t="shared" si="0"/>
        <v>0</v>
      </c>
      <c r="B31" s="8">
        <v>0</v>
      </c>
      <c r="C31" s="8">
        <f t="shared" si="1"/>
        <v>0</v>
      </c>
      <c r="D31" s="29">
        <v>448</v>
      </c>
      <c r="E31" s="7" t="s">
        <v>43</v>
      </c>
      <c r="F31" s="12" t="s">
        <v>162</v>
      </c>
      <c r="G31" s="12" t="s">
        <v>76</v>
      </c>
      <c r="H31" s="12" t="s">
        <v>101</v>
      </c>
      <c r="I31" s="32" t="s">
        <v>129</v>
      </c>
      <c r="J31" s="32">
        <v>2015</v>
      </c>
      <c r="K31" s="40" t="s">
        <v>88</v>
      </c>
      <c r="L31" s="38"/>
      <c r="M31" s="48">
        <v>42247</v>
      </c>
      <c r="N31" s="41">
        <v>120</v>
      </c>
      <c r="O31" s="37" t="s">
        <v>67</v>
      </c>
      <c r="P31" s="42" t="s">
        <v>73</v>
      </c>
      <c r="Q31" s="42" t="s">
        <v>44</v>
      </c>
      <c r="R31" s="40" t="s">
        <v>101</v>
      </c>
      <c r="S31" s="43" t="s">
        <v>157</v>
      </c>
      <c r="T31" s="43" t="s">
        <v>76</v>
      </c>
      <c r="U31" s="21" t="s">
        <v>130</v>
      </c>
      <c r="V31" s="52">
        <v>115110</v>
      </c>
      <c r="W31" s="45"/>
      <c r="X31" s="46">
        <v>20</v>
      </c>
      <c r="Y31" s="120" t="s">
        <v>153</v>
      </c>
      <c r="Z31" s="31">
        <v>322</v>
      </c>
      <c r="AA31" s="47">
        <v>10</v>
      </c>
      <c r="AB31" s="50"/>
      <c r="AC31" s="49"/>
      <c r="AD31" s="51" t="s">
        <v>184</v>
      </c>
    </row>
    <row r="32" spans="1:30" ht="39">
      <c r="A32" s="8">
        <f t="shared" si="0"/>
        <v>0</v>
      </c>
      <c r="B32" s="8">
        <v>0</v>
      </c>
      <c r="C32" s="8">
        <f t="shared" si="1"/>
        <v>0</v>
      </c>
      <c r="D32" s="29">
        <v>350</v>
      </c>
      <c r="E32" s="7" t="s">
        <v>43</v>
      </c>
      <c r="F32" s="12" t="s">
        <v>162</v>
      </c>
      <c r="G32" s="12" t="s">
        <v>76</v>
      </c>
      <c r="H32" s="12" t="s">
        <v>101</v>
      </c>
      <c r="I32" s="32" t="s">
        <v>149</v>
      </c>
      <c r="J32" s="32">
        <v>2015</v>
      </c>
      <c r="K32" s="40" t="s">
        <v>224</v>
      </c>
      <c r="L32" s="38"/>
      <c r="M32" s="48">
        <v>42269</v>
      </c>
      <c r="N32" s="41">
        <v>100</v>
      </c>
      <c r="O32" s="37" t="s">
        <v>31</v>
      </c>
      <c r="P32" s="42" t="s">
        <v>65</v>
      </c>
      <c r="Q32" s="42" t="s">
        <v>44</v>
      </c>
      <c r="R32" s="40" t="s">
        <v>101</v>
      </c>
      <c r="S32" s="43" t="s">
        <v>157</v>
      </c>
      <c r="T32" s="43" t="s">
        <v>76</v>
      </c>
      <c r="U32" s="21" t="s">
        <v>150</v>
      </c>
      <c r="V32" s="52">
        <v>115220</v>
      </c>
      <c r="W32" s="45"/>
      <c r="X32" s="46">
        <v>20</v>
      </c>
      <c r="Y32" s="46" t="s">
        <v>155</v>
      </c>
      <c r="Z32" s="31">
        <v>208.66</v>
      </c>
      <c r="AA32" s="47">
        <v>10</v>
      </c>
      <c r="AB32" s="50"/>
      <c r="AC32" s="49"/>
      <c r="AD32" s="51" t="s">
        <v>184</v>
      </c>
    </row>
    <row r="33" spans="1:30" ht="51.75">
      <c r="A33" s="8">
        <f t="shared" si="0"/>
        <v>0</v>
      </c>
      <c r="B33" s="8">
        <v>0</v>
      </c>
      <c r="C33" s="8">
        <f t="shared" si="1"/>
        <v>0</v>
      </c>
      <c r="D33" s="29">
        <v>560</v>
      </c>
      <c r="E33" s="7" t="s">
        <v>43</v>
      </c>
      <c r="F33" s="12" t="s">
        <v>162</v>
      </c>
      <c r="G33" s="12" t="s">
        <v>76</v>
      </c>
      <c r="H33" s="12" t="s">
        <v>101</v>
      </c>
      <c r="I33" s="32" t="s">
        <v>131</v>
      </c>
      <c r="J33" s="32">
        <v>2015</v>
      </c>
      <c r="K33" s="40" t="s">
        <v>132</v>
      </c>
      <c r="L33" s="38"/>
      <c r="M33" s="48">
        <v>42230</v>
      </c>
      <c r="N33" s="41">
        <v>128</v>
      </c>
      <c r="O33" s="37" t="s">
        <v>67</v>
      </c>
      <c r="P33" s="42" t="s">
        <v>39</v>
      </c>
      <c r="Q33" s="42" t="s">
        <v>44</v>
      </c>
      <c r="R33" s="40" t="s">
        <v>101</v>
      </c>
      <c r="S33" s="43" t="s">
        <v>157</v>
      </c>
      <c r="T33" s="43" t="s">
        <v>76</v>
      </c>
      <c r="U33" s="21" t="s">
        <v>133</v>
      </c>
      <c r="V33" s="118">
        <v>115065</v>
      </c>
      <c r="W33" s="45"/>
      <c r="X33" s="46">
        <v>15</v>
      </c>
      <c r="Y33" s="46" t="s">
        <v>154</v>
      </c>
      <c r="Z33" s="31">
        <v>397.44</v>
      </c>
      <c r="AA33" s="47">
        <v>10</v>
      </c>
      <c r="AB33" s="50"/>
      <c r="AC33" s="49"/>
      <c r="AD33" s="51" t="s">
        <v>184</v>
      </c>
    </row>
    <row r="34" spans="1:30" ht="39.75" customHeight="1">
      <c r="A34" s="8">
        <f t="shared" si="0"/>
        <v>0</v>
      </c>
      <c r="B34" s="8">
        <v>0</v>
      </c>
      <c r="C34" s="8">
        <f t="shared" si="1"/>
        <v>0</v>
      </c>
      <c r="D34" s="29">
        <v>490</v>
      </c>
      <c r="E34" s="7" t="s">
        <v>43</v>
      </c>
      <c r="F34" s="12" t="s">
        <v>162</v>
      </c>
      <c r="G34" s="12" t="s">
        <v>76</v>
      </c>
      <c r="H34" s="12" t="s">
        <v>101</v>
      </c>
      <c r="I34" s="32" t="s">
        <v>134</v>
      </c>
      <c r="J34" s="32">
        <v>2015</v>
      </c>
      <c r="K34" s="40" t="s">
        <v>135</v>
      </c>
      <c r="L34" s="38"/>
      <c r="M34" s="48">
        <v>42230</v>
      </c>
      <c r="N34" s="41">
        <v>104</v>
      </c>
      <c r="O34" s="37" t="s">
        <v>67</v>
      </c>
      <c r="P34" s="42" t="s">
        <v>39</v>
      </c>
      <c r="Q34" s="42" t="s">
        <v>44</v>
      </c>
      <c r="R34" s="40" t="s">
        <v>101</v>
      </c>
      <c r="S34" s="43" t="s">
        <v>157</v>
      </c>
      <c r="T34" s="43" t="s">
        <v>76</v>
      </c>
      <c r="U34" s="21" t="s">
        <v>136</v>
      </c>
      <c r="V34" s="52">
        <v>115206</v>
      </c>
      <c r="W34" s="45"/>
      <c r="X34" s="46">
        <v>16</v>
      </c>
      <c r="Y34" s="46" t="s">
        <v>154</v>
      </c>
      <c r="Z34" s="31">
        <v>322.92</v>
      </c>
      <c r="AA34" s="47">
        <v>10</v>
      </c>
      <c r="AB34" s="50"/>
      <c r="AC34" s="49"/>
      <c r="AD34" s="51" t="s">
        <v>184</v>
      </c>
    </row>
    <row r="35" spans="1:30" ht="39">
      <c r="A35" s="8">
        <f t="shared" si="0"/>
        <v>0</v>
      </c>
      <c r="B35" s="8">
        <v>0</v>
      </c>
      <c r="C35" s="8">
        <f t="shared" si="1"/>
        <v>0</v>
      </c>
      <c r="D35" s="29">
        <v>840</v>
      </c>
      <c r="E35" s="7" t="s">
        <v>43</v>
      </c>
      <c r="F35" s="12" t="s">
        <v>162</v>
      </c>
      <c r="G35" s="12" t="s">
        <v>76</v>
      </c>
      <c r="H35" s="12" t="s">
        <v>101</v>
      </c>
      <c r="I35" s="32" t="s">
        <v>126</v>
      </c>
      <c r="J35" s="32">
        <v>2015</v>
      </c>
      <c r="K35" s="40" t="s">
        <v>127</v>
      </c>
      <c r="L35" s="38" t="s">
        <v>30</v>
      </c>
      <c r="M35" s="48"/>
      <c r="N35" s="41">
        <v>368</v>
      </c>
      <c r="O35" s="37" t="s">
        <v>67</v>
      </c>
      <c r="P35" s="42" t="s">
        <v>65</v>
      </c>
      <c r="Q35" s="42" t="s">
        <v>44</v>
      </c>
      <c r="R35" s="40" t="s">
        <v>101</v>
      </c>
      <c r="S35" s="43" t="s">
        <v>156</v>
      </c>
      <c r="T35" s="43" t="s">
        <v>76</v>
      </c>
      <c r="U35" s="21" t="s">
        <v>128</v>
      </c>
      <c r="V35" s="52">
        <v>115054</v>
      </c>
      <c r="W35" s="45"/>
      <c r="X35" s="46">
        <v>5</v>
      </c>
      <c r="Y35" s="46" t="s">
        <v>155</v>
      </c>
      <c r="Z35" s="31">
        <v>626</v>
      </c>
      <c r="AA35" s="47">
        <v>10</v>
      </c>
      <c r="AB35" s="50"/>
      <c r="AC35" s="49"/>
      <c r="AD35" s="51" t="s">
        <v>184</v>
      </c>
    </row>
    <row r="36" spans="1:30" ht="51.75">
      <c r="A36" s="8">
        <v>0</v>
      </c>
      <c r="B36" s="8">
        <v>0</v>
      </c>
      <c r="C36" s="8">
        <v>0</v>
      </c>
      <c r="D36" s="29">
        <v>420</v>
      </c>
      <c r="E36" s="7" t="s">
        <v>43</v>
      </c>
      <c r="F36" s="12" t="s">
        <v>162</v>
      </c>
      <c r="G36" s="12" t="s">
        <v>76</v>
      </c>
      <c r="H36" s="12" t="s">
        <v>101</v>
      </c>
      <c r="I36" s="32" t="s">
        <v>137</v>
      </c>
      <c r="J36" s="32">
        <v>2018</v>
      </c>
      <c r="K36" s="40" t="s">
        <v>138</v>
      </c>
      <c r="L36" s="38"/>
      <c r="M36" s="48">
        <v>43382</v>
      </c>
      <c r="N36" s="41">
        <v>112</v>
      </c>
      <c r="O36" s="37" t="s">
        <v>31</v>
      </c>
      <c r="P36" s="42" t="s">
        <v>65</v>
      </c>
      <c r="Q36" s="42" t="s">
        <v>44</v>
      </c>
      <c r="R36" s="40" t="s">
        <v>101</v>
      </c>
      <c r="S36" s="43" t="s">
        <v>157</v>
      </c>
      <c r="T36" s="43" t="s">
        <v>76</v>
      </c>
      <c r="U36" s="21" t="s">
        <v>139</v>
      </c>
      <c r="V36" s="52">
        <v>115209</v>
      </c>
      <c r="W36" s="45"/>
      <c r="X36" s="46">
        <v>15</v>
      </c>
      <c r="Y36" s="46" t="s">
        <v>155</v>
      </c>
      <c r="Z36" s="31">
        <v>292.12</v>
      </c>
      <c r="AA36" s="47">
        <v>10</v>
      </c>
      <c r="AB36" s="50"/>
      <c r="AC36" s="49"/>
      <c r="AD36" s="51" t="s">
        <v>184</v>
      </c>
    </row>
    <row r="37" spans="1:30" ht="47.25">
      <c r="A37" s="8">
        <f aca="true" t="shared" si="2" ref="A37:A50">B37/X37</f>
        <v>0</v>
      </c>
      <c r="B37" s="8">
        <v>0</v>
      </c>
      <c r="C37" s="8">
        <f aca="true" t="shared" si="3" ref="C37:C50">D37*B37</f>
        <v>0</v>
      </c>
      <c r="D37" s="29">
        <v>490</v>
      </c>
      <c r="E37" s="7" t="s">
        <v>43</v>
      </c>
      <c r="F37" s="12" t="s">
        <v>162</v>
      </c>
      <c r="G37" s="12" t="s">
        <v>76</v>
      </c>
      <c r="H37" s="12" t="s">
        <v>101</v>
      </c>
      <c r="I37" s="32" t="s">
        <v>257</v>
      </c>
      <c r="J37" s="32">
        <v>2018</v>
      </c>
      <c r="K37" s="110" t="s">
        <v>113</v>
      </c>
      <c r="L37" s="111"/>
      <c r="M37" s="112">
        <v>43343</v>
      </c>
      <c r="N37" s="113">
        <v>96</v>
      </c>
      <c r="O37" s="114" t="s">
        <v>67</v>
      </c>
      <c r="P37" s="115" t="s">
        <v>65</v>
      </c>
      <c r="Q37" s="115" t="s">
        <v>44</v>
      </c>
      <c r="R37" s="110" t="s">
        <v>101</v>
      </c>
      <c r="S37" s="116" t="s">
        <v>157</v>
      </c>
      <c r="T37" s="116" t="s">
        <v>76</v>
      </c>
      <c r="U37" s="117" t="s">
        <v>258</v>
      </c>
      <c r="V37" s="52">
        <v>115746</v>
      </c>
      <c r="W37" s="119"/>
      <c r="X37" s="120">
        <v>20</v>
      </c>
      <c r="Y37" s="120" t="s">
        <v>155</v>
      </c>
      <c r="Z37" s="121">
        <v>250.39</v>
      </c>
      <c r="AA37" s="122">
        <v>10</v>
      </c>
      <c r="AB37" s="50"/>
      <c r="AC37" s="49"/>
      <c r="AD37" s="51" t="s">
        <v>184</v>
      </c>
    </row>
    <row r="38" spans="1:30" ht="47.25">
      <c r="A38" s="8">
        <f t="shared" si="2"/>
        <v>0</v>
      </c>
      <c r="B38" s="8">
        <v>0</v>
      </c>
      <c r="C38" s="8">
        <f t="shared" si="3"/>
        <v>0</v>
      </c>
      <c r="D38" s="29">
        <v>420</v>
      </c>
      <c r="E38" s="7" t="s">
        <v>43</v>
      </c>
      <c r="F38" s="12" t="s">
        <v>162</v>
      </c>
      <c r="G38" s="12" t="s">
        <v>76</v>
      </c>
      <c r="H38" s="12" t="s">
        <v>101</v>
      </c>
      <c r="I38" s="32" t="s">
        <v>140</v>
      </c>
      <c r="J38" s="32">
        <v>2015</v>
      </c>
      <c r="K38" s="110" t="s">
        <v>220</v>
      </c>
      <c r="L38" s="111"/>
      <c r="M38" s="112">
        <v>42279</v>
      </c>
      <c r="N38" s="113">
        <v>96</v>
      </c>
      <c r="O38" s="114" t="s">
        <v>31</v>
      </c>
      <c r="P38" s="115" t="s">
        <v>73</v>
      </c>
      <c r="Q38" s="115" t="s">
        <v>44</v>
      </c>
      <c r="R38" s="110" t="s">
        <v>101</v>
      </c>
      <c r="S38" s="116" t="s">
        <v>157</v>
      </c>
      <c r="T38" s="116" t="s">
        <v>76</v>
      </c>
      <c r="U38" s="117" t="s">
        <v>141</v>
      </c>
      <c r="V38" s="52">
        <v>115202</v>
      </c>
      <c r="W38" s="119"/>
      <c r="X38" s="120">
        <v>20</v>
      </c>
      <c r="Y38" s="120" t="s">
        <v>153</v>
      </c>
      <c r="Z38" s="121">
        <v>241.5</v>
      </c>
      <c r="AA38" s="122">
        <v>10</v>
      </c>
      <c r="AB38" s="50"/>
      <c r="AC38" s="49"/>
      <c r="AD38" s="51" t="s">
        <v>184</v>
      </c>
    </row>
    <row r="39" spans="1:30" ht="51.75">
      <c r="A39" s="8">
        <f t="shared" si="2"/>
        <v>0</v>
      </c>
      <c r="B39" s="8">
        <v>0</v>
      </c>
      <c r="C39" s="8"/>
      <c r="D39" s="29">
        <v>350</v>
      </c>
      <c r="E39" s="7" t="s">
        <v>43</v>
      </c>
      <c r="F39" s="12" t="s">
        <v>162</v>
      </c>
      <c r="G39" s="12" t="s">
        <v>76</v>
      </c>
      <c r="H39" s="12" t="s">
        <v>101</v>
      </c>
      <c r="I39" s="32" t="s">
        <v>142</v>
      </c>
      <c r="J39" s="32">
        <v>2019</v>
      </c>
      <c r="K39" s="110" t="s">
        <v>225</v>
      </c>
      <c r="L39" s="111"/>
      <c r="M39" s="112">
        <v>43794</v>
      </c>
      <c r="N39" s="113">
        <v>108</v>
      </c>
      <c r="O39" s="114" t="s">
        <v>67</v>
      </c>
      <c r="P39" s="115" t="s">
        <v>73</v>
      </c>
      <c r="Q39" s="115" t="s">
        <v>44</v>
      </c>
      <c r="R39" s="110" t="s">
        <v>101</v>
      </c>
      <c r="S39" s="116" t="s">
        <v>157</v>
      </c>
      <c r="T39" s="116" t="s">
        <v>76</v>
      </c>
      <c r="U39" s="117" t="s">
        <v>143</v>
      </c>
      <c r="V39" s="52">
        <v>115243</v>
      </c>
      <c r="W39" s="119"/>
      <c r="X39" s="120">
        <v>20</v>
      </c>
      <c r="Y39" s="120" t="s">
        <v>153</v>
      </c>
      <c r="Z39" s="121">
        <v>289.8</v>
      </c>
      <c r="AA39" s="122">
        <v>10</v>
      </c>
      <c r="AB39" s="50"/>
      <c r="AC39" s="49"/>
      <c r="AD39" s="51" t="s">
        <v>184</v>
      </c>
    </row>
    <row r="40" spans="1:30" ht="51.75">
      <c r="A40" s="8">
        <f t="shared" si="2"/>
        <v>0</v>
      </c>
      <c r="B40" s="8">
        <v>0</v>
      </c>
      <c r="C40" s="8">
        <f t="shared" si="3"/>
        <v>0</v>
      </c>
      <c r="D40" s="29">
        <v>322</v>
      </c>
      <c r="E40" s="7" t="s">
        <v>43</v>
      </c>
      <c r="F40" s="12" t="s">
        <v>162</v>
      </c>
      <c r="G40" s="12" t="s">
        <v>76</v>
      </c>
      <c r="H40" s="12" t="s">
        <v>101</v>
      </c>
      <c r="I40" s="32" t="s">
        <v>189</v>
      </c>
      <c r="J40" s="32">
        <v>2016</v>
      </c>
      <c r="K40" s="110" t="s">
        <v>190</v>
      </c>
      <c r="L40" s="111"/>
      <c r="M40" s="112">
        <v>42732</v>
      </c>
      <c r="N40" s="113">
        <v>84</v>
      </c>
      <c r="O40" s="114" t="s">
        <v>67</v>
      </c>
      <c r="P40" s="115" t="s">
        <v>73</v>
      </c>
      <c r="Q40" s="115" t="s">
        <v>44</v>
      </c>
      <c r="R40" s="110" t="s">
        <v>101</v>
      </c>
      <c r="S40" s="116" t="s">
        <v>157</v>
      </c>
      <c r="T40" s="116" t="s">
        <v>76</v>
      </c>
      <c r="U40" s="117" t="s">
        <v>191</v>
      </c>
      <c r="V40" s="52">
        <v>115391</v>
      </c>
      <c r="W40" s="119"/>
      <c r="X40" s="120">
        <v>20</v>
      </c>
      <c r="Y40" s="120" t="s">
        <v>74</v>
      </c>
      <c r="Z40" s="121">
        <v>225.4</v>
      </c>
      <c r="AA40" s="122">
        <v>10</v>
      </c>
      <c r="AB40" s="50"/>
      <c r="AC40" s="49"/>
      <c r="AD40" s="51" t="s">
        <v>192</v>
      </c>
    </row>
    <row r="41" spans="1:30" ht="64.5">
      <c r="A41" s="8">
        <f t="shared" si="2"/>
        <v>0</v>
      </c>
      <c r="B41" s="8">
        <v>0</v>
      </c>
      <c r="C41" s="8">
        <f t="shared" si="3"/>
        <v>0</v>
      </c>
      <c r="D41" s="29">
        <v>420</v>
      </c>
      <c r="E41" s="7" t="s">
        <v>43</v>
      </c>
      <c r="F41" s="12" t="s">
        <v>162</v>
      </c>
      <c r="G41" s="12" t="s">
        <v>76</v>
      </c>
      <c r="H41" s="12" t="s">
        <v>101</v>
      </c>
      <c r="I41" s="32" t="s">
        <v>144</v>
      </c>
      <c r="J41" s="32">
        <v>2015</v>
      </c>
      <c r="K41" s="40" t="s">
        <v>226</v>
      </c>
      <c r="L41" s="38"/>
      <c r="M41" s="48">
        <v>42282</v>
      </c>
      <c r="N41" s="41">
        <v>96</v>
      </c>
      <c r="O41" s="37" t="s">
        <v>31</v>
      </c>
      <c r="P41" s="42" t="s">
        <v>65</v>
      </c>
      <c r="Q41" s="42" t="s">
        <v>44</v>
      </c>
      <c r="R41" s="40" t="s">
        <v>101</v>
      </c>
      <c r="S41" s="43" t="s">
        <v>157</v>
      </c>
      <c r="T41" s="43" t="s">
        <v>76</v>
      </c>
      <c r="U41" s="21" t="s">
        <v>145</v>
      </c>
      <c r="V41" s="52">
        <v>115208</v>
      </c>
      <c r="W41" s="45"/>
      <c r="X41" s="46">
        <v>15</v>
      </c>
      <c r="Y41" s="46" t="s">
        <v>155</v>
      </c>
      <c r="Z41" s="31">
        <v>250.39</v>
      </c>
      <c r="AA41" s="47">
        <v>10</v>
      </c>
      <c r="AB41" s="50"/>
      <c r="AC41" s="49"/>
      <c r="AD41" s="51" t="s">
        <v>184</v>
      </c>
    </row>
    <row r="42" spans="1:30" ht="51.75">
      <c r="A42" s="8">
        <f t="shared" si="2"/>
        <v>0</v>
      </c>
      <c r="B42" s="8">
        <v>0</v>
      </c>
      <c r="C42" s="8">
        <f t="shared" si="3"/>
        <v>0</v>
      </c>
      <c r="D42" s="29">
        <v>350</v>
      </c>
      <c r="E42" s="7" t="s">
        <v>43</v>
      </c>
      <c r="F42" s="12" t="s">
        <v>162</v>
      </c>
      <c r="G42" s="12" t="s">
        <v>76</v>
      </c>
      <c r="H42" s="12" t="s">
        <v>101</v>
      </c>
      <c r="I42" s="32" t="s">
        <v>86</v>
      </c>
      <c r="J42" s="32">
        <v>2015</v>
      </c>
      <c r="K42" s="110" t="s">
        <v>88</v>
      </c>
      <c r="L42" s="38"/>
      <c r="M42" s="48">
        <v>42122</v>
      </c>
      <c r="N42" s="41">
        <v>72</v>
      </c>
      <c r="O42" s="37" t="s">
        <v>67</v>
      </c>
      <c r="P42" s="42" t="s">
        <v>73</v>
      </c>
      <c r="Q42" s="42" t="s">
        <v>44</v>
      </c>
      <c r="R42" s="40" t="s">
        <v>101</v>
      </c>
      <c r="S42" s="43" t="s">
        <v>157</v>
      </c>
      <c r="T42" s="43" t="s">
        <v>76</v>
      </c>
      <c r="U42" s="21" t="s">
        <v>90</v>
      </c>
      <c r="V42" s="118">
        <v>115204</v>
      </c>
      <c r="W42" s="45"/>
      <c r="X42" s="46">
        <v>20</v>
      </c>
      <c r="Y42" s="46" t="s">
        <v>74</v>
      </c>
      <c r="Z42" s="31">
        <v>193.2</v>
      </c>
      <c r="AA42" s="47">
        <v>10</v>
      </c>
      <c r="AB42" s="50"/>
      <c r="AC42" s="49"/>
      <c r="AD42" s="51" t="s">
        <v>184</v>
      </c>
    </row>
    <row r="43" spans="1:30" ht="51.75">
      <c r="A43" s="8">
        <f t="shared" si="2"/>
        <v>0</v>
      </c>
      <c r="B43" s="8">
        <v>0</v>
      </c>
      <c r="C43" s="8">
        <f t="shared" si="3"/>
        <v>0</v>
      </c>
      <c r="D43" s="29">
        <v>420</v>
      </c>
      <c r="E43" s="7" t="s">
        <v>43</v>
      </c>
      <c r="F43" s="12" t="s">
        <v>162</v>
      </c>
      <c r="G43" s="12" t="s">
        <v>76</v>
      </c>
      <c r="H43" s="12" t="s">
        <v>101</v>
      </c>
      <c r="I43" s="32" t="s">
        <v>146</v>
      </c>
      <c r="J43" s="32">
        <v>2015</v>
      </c>
      <c r="K43" s="110" t="s">
        <v>88</v>
      </c>
      <c r="L43" s="38"/>
      <c r="M43" s="48">
        <v>42240</v>
      </c>
      <c r="N43" s="41">
        <v>120</v>
      </c>
      <c r="O43" s="37" t="s">
        <v>67</v>
      </c>
      <c r="P43" s="42" t="s">
        <v>73</v>
      </c>
      <c r="Q43" s="42" t="s">
        <v>44</v>
      </c>
      <c r="R43" s="40" t="s">
        <v>101</v>
      </c>
      <c r="S43" s="43" t="s">
        <v>157</v>
      </c>
      <c r="T43" s="43" t="s">
        <v>76</v>
      </c>
      <c r="U43" s="21" t="s">
        <v>147</v>
      </c>
      <c r="V43" s="118">
        <v>115205</v>
      </c>
      <c r="W43" s="45"/>
      <c r="X43" s="46">
        <v>20</v>
      </c>
      <c r="Y43" s="46" t="s">
        <v>153</v>
      </c>
      <c r="Z43" s="31">
        <v>289.8</v>
      </c>
      <c r="AA43" s="47">
        <v>10</v>
      </c>
      <c r="AB43" s="50"/>
      <c r="AC43" s="49"/>
      <c r="AD43" s="51" t="s">
        <v>184</v>
      </c>
    </row>
    <row r="44" spans="1:30" ht="51.75">
      <c r="A44" s="8">
        <f t="shared" si="2"/>
        <v>0</v>
      </c>
      <c r="B44" s="8">
        <v>0</v>
      </c>
      <c r="C44" s="8">
        <f t="shared" si="3"/>
        <v>0</v>
      </c>
      <c r="D44" s="29">
        <v>504</v>
      </c>
      <c r="E44" s="7" t="s">
        <v>43</v>
      </c>
      <c r="F44" s="12" t="s">
        <v>162</v>
      </c>
      <c r="G44" s="12" t="s">
        <v>76</v>
      </c>
      <c r="H44" s="12" t="s">
        <v>101</v>
      </c>
      <c r="I44" s="32" t="s">
        <v>87</v>
      </c>
      <c r="J44" s="32">
        <v>2015</v>
      </c>
      <c r="K44" s="110" t="s">
        <v>89</v>
      </c>
      <c r="L44" s="38"/>
      <c r="M44" s="48">
        <v>42122</v>
      </c>
      <c r="N44" s="41">
        <v>72</v>
      </c>
      <c r="O44" s="37" t="s">
        <v>67</v>
      </c>
      <c r="P44" s="42" t="s">
        <v>73</v>
      </c>
      <c r="Q44" s="42" t="s">
        <v>44</v>
      </c>
      <c r="R44" s="40" t="s">
        <v>101</v>
      </c>
      <c r="S44" s="43" t="s">
        <v>157</v>
      </c>
      <c r="T44" s="43" t="s">
        <v>76</v>
      </c>
      <c r="U44" s="21" t="s">
        <v>91</v>
      </c>
      <c r="V44" s="54">
        <v>115107</v>
      </c>
      <c r="W44" s="45"/>
      <c r="X44" s="46">
        <v>20</v>
      </c>
      <c r="Y44" s="46" t="s">
        <v>74</v>
      </c>
      <c r="Z44" s="31">
        <v>193.2</v>
      </c>
      <c r="AA44" s="47">
        <v>10</v>
      </c>
      <c r="AB44" s="50"/>
      <c r="AC44" s="49"/>
      <c r="AD44" s="51" t="s">
        <v>184</v>
      </c>
    </row>
    <row r="45" spans="1:30" ht="39">
      <c r="A45" s="8">
        <f t="shared" si="2"/>
        <v>0</v>
      </c>
      <c r="B45" s="8">
        <v>0</v>
      </c>
      <c r="C45" s="8">
        <f t="shared" si="3"/>
        <v>0</v>
      </c>
      <c r="D45" s="29">
        <v>420</v>
      </c>
      <c r="E45" s="7" t="s">
        <v>43</v>
      </c>
      <c r="F45" s="12" t="s">
        <v>162</v>
      </c>
      <c r="G45" s="12" t="s">
        <v>76</v>
      </c>
      <c r="H45" s="12" t="s">
        <v>101</v>
      </c>
      <c r="I45" s="32" t="s">
        <v>151</v>
      </c>
      <c r="J45" s="32">
        <v>2015</v>
      </c>
      <c r="K45" s="110"/>
      <c r="L45" s="38"/>
      <c r="M45" s="48">
        <v>42383</v>
      </c>
      <c r="N45" s="41">
        <v>100</v>
      </c>
      <c r="O45" s="37" t="s">
        <v>31</v>
      </c>
      <c r="P45" s="42" t="s">
        <v>65</v>
      </c>
      <c r="Q45" s="42" t="s">
        <v>44</v>
      </c>
      <c r="R45" s="40" t="s">
        <v>101</v>
      </c>
      <c r="S45" s="43" t="s">
        <v>157</v>
      </c>
      <c r="T45" s="43" t="s">
        <v>76</v>
      </c>
      <c r="U45" s="21" t="s">
        <v>152</v>
      </c>
      <c r="V45" s="118">
        <v>115331</v>
      </c>
      <c r="W45" s="45"/>
      <c r="X45" s="46">
        <v>1</v>
      </c>
      <c r="Y45" s="46" t="s">
        <v>155</v>
      </c>
      <c r="Z45" s="31">
        <v>440</v>
      </c>
      <c r="AA45" s="47">
        <v>10</v>
      </c>
      <c r="AB45" s="123"/>
      <c r="AC45" s="124"/>
      <c r="AD45" s="125" t="s">
        <v>184</v>
      </c>
    </row>
    <row r="46" spans="1:30" ht="51.75">
      <c r="A46" s="8">
        <f t="shared" si="2"/>
        <v>0</v>
      </c>
      <c r="B46" s="8">
        <v>0</v>
      </c>
      <c r="C46" s="8">
        <f t="shared" si="3"/>
        <v>0</v>
      </c>
      <c r="D46" s="29">
        <v>490</v>
      </c>
      <c r="E46" s="7" t="s">
        <v>43</v>
      </c>
      <c r="F46" s="12" t="s">
        <v>162</v>
      </c>
      <c r="G46" s="12" t="s">
        <v>76</v>
      </c>
      <c r="H46" s="12" t="s">
        <v>101</v>
      </c>
      <c r="I46" s="32" t="s">
        <v>255</v>
      </c>
      <c r="J46" s="32">
        <v>2018</v>
      </c>
      <c r="K46" s="110" t="s">
        <v>88</v>
      </c>
      <c r="L46" s="38"/>
      <c r="M46" s="48">
        <v>43272</v>
      </c>
      <c r="N46" s="41">
        <v>112</v>
      </c>
      <c r="O46" s="37" t="s">
        <v>67</v>
      </c>
      <c r="P46" s="42" t="s">
        <v>39</v>
      </c>
      <c r="Q46" s="42" t="s">
        <v>44</v>
      </c>
      <c r="R46" s="40" t="s">
        <v>101</v>
      </c>
      <c r="S46" s="43"/>
      <c r="T46" s="43" t="s">
        <v>76</v>
      </c>
      <c r="U46" s="21" t="s">
        <v>256</v>
      </c>
      <c r="V46" s="54">
        <v>115324</v>
      </c>
      <c r="W46" s="45"/>
      <c r="X46" s="46">
        <v>15</v>
      </c>
      <c r="Y46" s="46" t="s">
        <v>154</v>
      </c>
      <c r="Z46" s="31">
        <v>347.76</v>
      </c>
      <c r="AA46" s="47">
        <v>10</v>
      </c>
      <c r="AB46" s="50"/>
      <c r="AC46" s="49"/>
      <c r="AD46" s="51" t="s">
        <v>192</v>
      </c>
    </row>
    <row r="47" spans="1:30" ht="64.5">
      <c r="A47" s="105">
        <f t="shared" si="2"/>
        <v>0</v>
      </c>
      <c r="B47" s="105">
        <v>0</v>
      </c>
      <c r="C47" s="105">
        <f t="shared" si="3"/>
        <v>0</v>
      </c>
      <c r="D47" s="106">
        <v>532</v>
      </c>
      <c r="E47" s="107" t="s">
        <v>43</v>
      </c>
      <c r="F47" s="108"/>
      <c r="G47" s="108" t="s">
        <v>269</v>
      </c>
      <c r="H47" s="108" t="s">
        <v>101</v>
      </c>
      <c r="I47" s="109" t="s">
        <v>249</v>
      </c>
      <c r="J47" s="109">
        <v>2018</v>
      </c>
      <c r="K47" s="110" t="s">
        <v>270</v>
      </c>
      <c r="L47" s="38"/>
      <c r="M47" s="48">
        <v>43433</v>
      </c>
      <c r="N47" s="41">
        <v>88</v>
      </c>
      <c r="O47" s="37" t="s">
        <v>67</v>
      </c>
      <c r="P47" s="42" t="s">
        <v>39</v>
      </c>
      <c r="Q47" s="42" t="s">
        <v>44</v>
      </c>
      <c r="R47" s="40" t="s">
        <v>176</v>
      </c>
      <c r="S47" s="43"/>
      <c r="T47" s="43"/>
      <c r="U47" s="21" t="s">
        <v>252</v>
      </c>
      <c r="V47" s="52">
        <v>115369</v>
      </c>
      <c r="W47" s="45"/>
      <c r="X47" s="46">
        <v>20</v>
      </c>
      <c r="Y47" s="46" t="s">
        <v>42</v>
      </c>
      <c r="Z47" s="31">
        <v>273.24</v>
      </c>
      <c r="AA47" s="47">
        <v>10</v>
      </c>
      <c r="AB47" s="50"/>
      <c r="AC47" s="49"/>
      <c r="AD47" s="51" t="s">
        <v>192</v>
      </c>
    </row>
    <row r="48" spans="1:30" ht="51.75">
      <c r="A48" s="8">
        <f t="shared" si="2"/>
        <v>0</v>
      </c>
      <c r="B48" s="8">
        <v>0</v>
      </c>
      <c r="C48" s="8">
        <f t="shared" si="3"/>
        <v>0</v>
      </c>
      <c r="D48" s="29">
        <v>910</v>
      </c>
      <c r="E48" s="7" t="s">
        <v>43</v>
      </c>
      <c r="F48" s="12"/>
      <c r="G48" s="12" t="s">
        <v>219</v>
      </c>
      <c r="H48" s="12" t="s">
        <v>101</v>
      </c>
      <c r="I48" s="32" t="s">
        <v>254</v>
      </c>
      <c r="J48" s="32">
        <v>2018</v>
      </c>
      <c r="K48" s="110" t="s">
        <v>250</v>
      </c>
      <c r="L48" s="38" t="s">
        <v>30</v>
      </c>
      <c r="M48" s="48"/>
      <c r="N48" s="41">
        <v>216</v>
      </c>
      <c r="O48" s="37" t="s">
        <v>67</v>
      </c>
      <c r="P48" s="42" t="s">
        <v>39</v>
      </c>
      <c r="Q48" s="42" t="s">
        <v>44</v>
      </c>
      <c r="R48" s="40" t="s">
        <v>101</v>
      </c>
      <c r="S48" s="43" t="s">
        <v>157</v>
      </c>
      <c r="T48" s="43"/>
      <c r="U48" s="21" t="s">
        <v>253</v>
      </c>
      <c r="V48" s="52">
        <v>115364</v>
      </c>
      <c r="W48" s="45"/>
      <c r="X48" s="46">
        <v>1</v>
      </c>
      <c r="Y48" s="46" t="s">
        <v>154</v>
      </c>
      <c r="Z48" s="31">
        <v>670.68</v>
      </c>
      <c r="AA48" s="47">
        <v>10</v>
      </c>
      <c r="AB48" s="50"/>
      <c r="AC48" s="49"/>
      <c r="AD48" s="51" t="s">
        <v>184</v>
      </c>
    </row>
    <row r="49" spans="1:30" ht="36.75" customHeight="1">
      <c r="A49" s="8">
        <f t="shared" si="2"/>
        <v>0</v>
      </c>
      <c r="B49" s="8">
        <v>0</v>
      </c>
      <c r="C49" s="8">
        <f t="shared" si="3"/>
        <v>0</v>
      </c>
      <c r="D49" s="29">
        <v>630</v>
      </c>
      <c r="E49" s="7" t="s">
        <v>43</v>
      </c>
      <c r="F49" s="12"/>
      <c r="G49" s="12" t="s">
        <v>219</v>
      </c>
      <c r="H49" s="12" t="s">
        <v>101</v>
      </c>
      <c r="I49" s="32" t="s">
        <v>185</v>
      </c>
      <c r="J49" s="32">
        <v>2017</v>
      </c>
      <c r="K49" s="110" t="s">
        <v>218</v>
      </c>
      <c r="L49" s="38"/>
      <c r="M49" s="48">
        <v>43075</v>
      </c>
      <c r="N49" s="41">
        <v>192</v>
      </c>
      <c r="O49" s="37" t="s">
        <v>67</v>
      </c>
      <c r="P49" s="42" t="s">
        <v>39</v>
      </c>
      <c r="Q49" s="42" t="s">
        <v>44</v>
      </c>
      <c r="R49" s="40" t="s">
        <v>101</v>
      </c>
      <c r="S49" s="43" t="s">
        <v>157</v>
      </c>
      <c r="T49" s="43" t="s">
        <v>76</v>
      </c>
      <c r="U49" s="21" t="s">
        <v>186</v>
      </c>
      <c r="V49" s="44">
        <v>115363</v>
      </c>
      <c r="W49" s="45"/>
      <c r="X49" s="46">
        <v>8</v>
      </c>
      <c r="Y49" s="46" t="s">
        <v>154</v>
      </c>
      <c r="Z49" s="31">
        <v>596.15</v>
      </c>
      <c r="AA49" s="47">
        <v>10</v>
      </c>
      <c r="AB49" s="50"/>
      <c r="AC49" s="49"/>
      <c r="AD49" s="51" t="s">
        <v>184</v>
      </c>
    </row>
    <row r="50" spans="1:30" ht="39">
      <c r="A50" s="8">
        <f t="shared" si="2"/>
        <v>0</v>
      </c>
      <c r="B50" s="8">
        <v>0</v>
      </c>
      <c r="C50" s="8">
        <f t="shared" si="3"/>
        <v>0</v>
      </c>
      <c r="D50" s="29">
        <v>910</v>
      </c>
      <c r="E50" s="7" t="s">
        <v>43</v>
      </c>
      <c r="F50" s="12"/>
      <c r="G50" s="12" t="s">
        <v>219</v>
      </c>
      <c r="H50" s="12" t="s">
        <v>101</v>
      </c>
      <c r="I50" s="32" t="s">
        <v>247</v>
      </c>
      <c r="J50" s="32">
        <v>2018</v>
      </c>
      <c r="K50" s="110" t="s">
        <v>248</v>
      </c>
      <c r="L50" s="38"/>
      <c r="M50" s="48">
        <v>43339</v>
      </c>
      <c r="N50" s="41">
        <v>160</v>
      </c>
      <c r="O50" s="37" t="s">
        <v>67</v>
      </c>
      <c r="P50" s="42" t="s">
        <v>39</v>
      </c>
      <c r="Q50" s="42" t="s">
        <v>44</v>
      </c>
      <c r="R50" s="40" t="s">
        <v>101</v>
      </c>
      <c r="S50" s="43" t="s">
        <v>157</v>
      </c>
      <c r="T50" s="43"/>
      <c r="U50" s="21" t="s">
        <v>251</v>
      </c>
      <c r="V50" s="44">
        <v>115366</v>
      </c>
      <c r="W50" s="45"/>
      <c r="X50" s="46">
        <v>10</v>
      </c>
      <c r="Y50" s="46" t="s">
        <v>154</v>
      </c>
      <c r="Z50" s="31">
        <v>496.8</v>
      </c>
      <c r="AA50" s="47">
        <v>10</v>
      </c>
      <c r="AB50" s="123"/>
      <c r="AC50" s="124"/>
      <c r="AD50" s="125" t="s">
        <v>184</v>
      </c>
    </row>
    <row r="51" spans="1:30" ht="39">
      <c r="A51" s="8">
        <f aca="true" t="shared" si="4" ref="A51:A58">B51/X51</f>
        <v>0</v>
      </c>
      <c r="B51" s="8">
        <v>0</v>
      </c>
      <c r="C51" s="8">
        <f aca="true" t="shared" si="5" ref="C51:C58">D51*B51</f>
        <v>0</v>
      </c>
      <c r="D51" s="29">
        <v>10700</v>
      </c>
      <c r="E51" s="7" t="s">
        <v>43</v>
      </c>
      <c r="F51" s="12" t="s">
        <v>168</v>
      </c>
      <c r="G51" s="12" t="s">
        <v>169</v>
      </c>
      <c r="H51" s="12" t="s">
        <v>37</v>
      </c>
      <c r="I51" s="32" t="s">
        <v>177</v>
      </c>
      <c r="J51" s="32">
        <v>2018</v>
      </c>
      <c r="K51" s="110" t="s">
        <v>172</v>
      </c>
      <c r="L51" s="111"/>
      <c r="M51" s="112">
        <v>43235</v>
      </c>
      <c r="N51" s="113"/>
      <c r="O51" s="114"/>
      <c r="P51" s="115"/>
      <c r="Q51" s="115"/>
      <c r="R51" s="110" t="s">
        <v>101</v>
      </c>
      <c r="S51" s="116"/>
      <c r="T51" s="116" t="s">
        <v>175</v>
      </c>
      <c r="U51" s="117" t="s">
        <v>246</v>
      </c>
      <c r="V51" s="118">
        <v>116093</v>
      </c>
      <c r="W51" s="119"/>
      <c r="X51" s="120">
        <v>1</v>
      </c>
      <c r="Y51" s="120" t="s">
        <v>178</v>
      </c>
      <c r="Z51" s="121">
        <v>4160</v>
      </c>
      <c r="AA51" s="122">
        <v>20</v>
      </c>
      <c r="AB51" s="131"/>
      <c r="AC51" s="49"/>
      <c r="AD51" s="51" t="s">
        <v>184</v>
      </c>
    </row>
    <row r="52" spans="1:30" ht="39">
      <c r="A52" s="8">
        <f t="shared" si="4"/>
        <v>0</v>
      </c>
      <c r="B52" s="8">
        <v>0</v>
      </c>
      <c r="C52" s="8">
        <f t="shared" si="5"/>
        <v>0</v>
      </c>
      <c r="D52" s="29">
        <v>182</v>
      </c>
      <c r="E52" s="7" t="s">
        <v>43</v>
      </c>
      <c r="F52" s="12" t="s">
        <v>168</v>
      </c>
      <c r="G52" s="12" t="s">
        <v>169</v>
      </c>
      <c r="H52" s="12" t="s">
        <v>37</v>
      </c>
      <c r="I52" s="32" t="s">
        <v>170</v>
      </c>
      <c r="J52" s="32">
        <v>2016</v>
      </c>
      <c r="K52" s="110" t="s">
        <v>172</v>
      </c>
      <c r="L52" s="111"/>
      <c r="M52" s="112">
        <v>42447</v>
      </c>
      <c r="N52" s="113">
        <v>56</v>
      </c>
      <c r="O52" s="114" t="s">
        <v>67</v>
      </c>
      <c r="P52" s="115" t="s">
        <v>39</v>
      </c>
      <c r="Q52" s="115" t="s">
        <v>44</v>
      </c>
      <c r="R52" s="110" t="s">
        <v>101</v>
      </c>
      <c r="S52" s="116"/>
      <c r="T52" s="116" t="s">
        <v>175</v>
      </c>
      <c r="U52" s="117" t="s">
        <v>173</v>
      </c>
      <c r="V52" s="118">
        <v>115317</v>
      </c>
      <c r="W52" s="119"/>
      <c r="X52" s="120">
        <v>25</v>
      </c>
      <c r="Y52" s="120" t="s">
        <v>154</v>
      </c>
      <c r="Z52" s="121">
        <v>173.88</v>
      </c>
      <c r="AA52" s="122">
        <v>10</v>
      </c>
      <c r="AB52" s="131"/>
      <c r="AC52" s="49"/>
      <c r="AD52" s="51" t="s">
        <v>184</v>
      </c>
    </row>
    <row r="53" spans="1:30" ht="39">
      <c r="A53" s="8">
        <f t="shared" si="4"/>
        <v>0</v>
      </c>
      <c r="B53" s="8">
        <v>0</v>
      </c>
      <c r="C53" s="8">
        <f t="shared" si="5"/>
        <v>0</v>
      </c>
      <c r="D53" s="29">
        <v>182</v>
      </c>
      <c r="E53" s="7" t="s">
        <v>43</v>
      </c>
      <c r="F53" s="12" t="s">
        <v>168</v>
      </c>
      <c r="G53" s="12" t="s">
        <v>169</v>
      </c>
      <c r="H53" s="12" t="s">
        <v>37</v>
      </c>
      <c r="I53" s="32" t="s">
        <v>171</v>
      </c>
      <c r="J53" s="32">
        <v>2016</v>
      </c>
      <c r="K53" s="110" t="s">
        <v>172</v>
      </c>
      <c r="L53" s="111"/>
      <c r="M53" s="112">
        <v>42447</v>
      </c>
      <c r="N53" s="113">
        <v>48</v>
      </c>
      <c r="O53" s="114" t="s">
        <v>67</v>
      </c>
      <c r="P53" s="115" t="s">
        <v>39</v>
      </c>
      <c r="Q53" s="115" t="s">
        <v>44</v>
      </c>
      <c r="R53" s="110" t="s">
        <v>101</v>
      </c>
      <c r="S53" s="116"/>
      <c r="T53" s="116" t="s">
        <v>175</v>
      </c>
      <c r="U53" s="117" t="s">
        <v>174</v>
      </c>
      <c r="V53" s="118">
        <v>115318</v>
      </c>
      <c r="W53" s="119"/>
      <c r="X53" s="120">
        <v>25</v>
      </c>
      <c r="Y53" s="120" t="s">
        <v>154</v>
      </c>
      <c r="Z53" s="121">
        <v>149.04</v>
      </c>
      <c r="AA53" s="122">
        <v>10</v>
      </c>
      <c r="AB53" s="49"/>
      <c r="AC53" s="49"/>
      <c r="AD53" s="51" t="s">
        <v>184</v>
      </c>
    </row>
    <row r="54" spans="1:30" ht="39">
      <c r="A54" s="55">
        <f t="shared" si="4"/>
        <v>0</v>
      </c>
      <c r="B54" s="55">
        <v>0</v>
      </c>
      <c r="C54" s="55">
        <f t="shared" si="5"/>
        <v>0</v>
      </c>
      <c r="D54" s="56">
        <v>123</v>
      </c>
      <c r="E54" s="57" t="s">
        <v>43</v>
      </c>
      <c r="F54" s="58" t="s">
        <v>168</v>
      </c>
      <c r="G54" s="58" t="s">
        <v>169</v>
      </c>
      <c r="H54" s="58" t="s">
        <v>37</v>
      </c>
      <c r="I54" s="59" t="s">
        <v>207</v>
      </c>
      <c r="J54" s="59">
        <v>2017</v>
      </c>
      <c r="K54" s="110" t="s">
        <v>208</v>
      </c>
      <c r="L54" s="111"/>
      <c r="M54" s="112">
        <v>43003</v>
      </c>
      <c r="N54" s="113">
        <v>40</v>
      </c>
      <c r="O54" s="114" t="s">
        <v>69</v>
      </c>
      <c r="P54" s="115" t="s">
        <v>39</v>
      </c>
      <c r="Q54" s="115" t="s">
        <v>44</v>
      </c>
      <c r="R54" s="110" t="s">
        <v>68</v>
      </c>
      <c r="S54" s="116" t="s">
        <v>210</v>
      </c>
      <c r="T54" s="116"/>
      <c r="U54" s="117" t="s">
        <v>209</v>
      </c>
      <c r="V54" s="118">
        <v>115853</v>
      </c>
      <c r="W54" s="119"/>
      <c r="X54" s="120">
        <v>40</v>
      </c>
      <c r="Y54" s="120" t="s">
        <v>42</v>
      </c>
      <c r="Z54" s="121">
        <v>124.2</v>
      </c>
      <c r="AA54" s="122">
        <v>10</v>
      </c>
      <c r="AB54" s="131"/>
      <c r="AC54" s="49"/>
      <c r="AD54" s="51" t="s">
        <v>192</v>
      </c>
    </row>
    <row r="55" spans="1:30" s="87" customFormat="1" ht="39">
      <c r="A55" s="8">
        <f t="shared" si="4"/>
        <v>0</v>
      </c>
      <c r="B55" s="8">
        <v>0</v>
      </c>
      <c r="C55" s="8">
        <f t="shared" si="5"/>
        <v>0</v>
      </c>
      <c r="D55" s="29">
        <v>182</v>
      </c>
      <c r="E55" s="7" t="s">
        <v>43</v>
      </c>
      <c r="F55" s="12" t="s">
        <v>168</v>
      </c>
      <c r="G55" s="12" t="s">
        <v>169</v>
      </c>
      <c r="H55" s="12" t="s">
        <v>37</v>
      </c>
      <c r="I55" s="32" t="s">
        <v>238</v>
      </c>
      <c r="J55" s="32">
        <v>2018</v>
      </c>
      <c r="K55" s="110" t="s">
        <v>172</v>
      </c>
      <c r="L55" s="111"/>
      <c r="M55" s="112">
        <v>43173</v>
      </c>
      <c r="N55" s="113">
        <v>48</v>
      </c>
      <c r="O55" s="114" t="s">
        <v>67</v>
      </c>
      <c r="P55" s="115" t="s">
        <v>39</v>
      </c>
      <c r="Q55" s="115" t="s">
        <v>44</v>
      </c>
      <c r="R55" s="110" t="s">
        <v>101</v>
      </c>
      <c r="S55" s="116"/>
      <c r="T55" s="116" t="s">
        <v>175</v>
      </c>
      <c r="U55" s="117" t="s">
        <v>240</v>
      </c>
      <c r="V55" s="118">
        <v>116013</v>
      </c>
      <c r="W55" s="119"/>
      <c r="X55" s="120">
        <v>25</v>
      </c>
      <c r="Y55" s="120" t="s">
        <v>154</v>
      </c>
      <c r="Z55" s="121">
        <v>149.04</v>
      </c>
      <c r="AA55" s="122">
        <v>10</v>
      </c>
      <c r="AB55" s="123"/>
      <c r="AC55" s="49"/>
      <c r="AD55" s="51" t="s">
        <v>184</v>
      </c>
    </row>
    <row r="56" spans="1:30" ht="39">
      <c r="A56" s="8">
        <f t="shared" si="4"/>
        <v>0</v>
      </c>
      <c r="B56" s="8">
        <v>0</v>
      </c>
      <c r="C56" s="8">
        <f t="shared" si="5"/>
        <v>0</v>
      </c>
      <c r="D56" s="29">
        <v>238</v>
      </c>
      <c r="E56" s="7" t="s">
        <v>43</v>
      </c>
      <c r="F56" s="12" t="s">
        <v>168</v>
      </c>
      <c r="G56" s="12" t="s">
        <v>169</v>
      </c>
      <c r="H56" s="12" t="s">
        <v>37</v>
      </c>
      <c r="I56" s="32" t="s">
        <v>239</v>
      </c>
      <c r="J56" s="32">
        <v>2018</v>
      </c>
      <c r="K56" s="110" t="s">
        <v>172</v>
      </c>
      <c r="L56" s="111"/>
      <c r="M56" s="112">
        <v>43173</v>
      </c>
      <c r="N56" s="113">
        <v>88</v>
      </c>
      <c r="O56" s="114" t="s">
        <v>67</v>
      </c>
      <c r="P56" s="115" t="s">
        <v>39</v>
      </c>
      <c r="Q56" s="115" t="s">
        <v>44</v>
      </c>
      <c r="R56" s="110" t="s">
        <v>101</v>
      </c>
      <c r="S56" s="116"/>
      <c r="T56" s="116" t="s">
        <v>175</v>
      </c>
      <c r="U56" s="117" t="s">
        <v>241</v>
      </c>
      <c r="V56" s="118">
        <v>116014</v>
      </c>
      <c r="W56" s="119"/>
      <c r="X56" s="120">
        <v>25</v>
      </c>
      <c r="Y56" s="120" t="s">
        <v>154</v>
      </c>
      <c r="Z56" s="121">
        <v>273.24</v>
      </c>
      <c r="AA56" s="122">
        <v>10</v>
      </c>
      <c r="AB56" s="123"/>
      <c r="AC56" s="49"/>
      <c r="AD56" s="51" t="s">
        <v>184</v>
      </c>
    </row>
    <row r="57" spans="1:30" s="87" customFormat="1" ht="39">
      <c r="A57" s="8">
        <f t="shared" si="4"/>
        <v>0</v>
      </c>
      <c r="B57" s="8">
        <v>0</v>
      </c>
      <c r="C57" s="8">
        <f t="shared" si="5"/>
        <v>0</v>
      </c>
      <c r="D57" s="29">
        <v>182</v>
      </c>
      <c r="E57" s="7" t="s">
        <v>43</v>
      </c>
      <c r="F57" s="12" t="s">
        <v>168</v>
      </c>
      <c r="G57" s="12" t="s">
        <v>169</v>
      </c>
      <c r="H57" s="12" t="s">
        <v>37</v>
      </c>
      <c r="I57" s="32" t="s">
        <v>235</v>
      </c>
      <c r="J57" s="32">
        <v>2018</v>
      </c>
      <c r="K57" s="110" t="s">
        <v>236</v>
      </c>
      <c r="L57" s="111"/>
      <c r="M57" s="112">
        <v>43172</v>
      </c>
      <c r="N57" s="113">
        <v>80</v>
      </c>
      <c r="O57" s="114" t="s">
        <v>67</v>
      </c>
      <c r="P57" s="115" t="s">
        <v>39</v>
      </c>
      <c r="Q57" s="115" t="s">
        <v>44</v>
      </c>
      <c r="R57" s="110" t="s">
        <v>101</v>
      </c>
      <c r="S57" s="116"/>
      <c r="T57" s="116" t="s">
        <v>175</v>
      </c>
      <c r="U57" s="117" t="s">
        <v>237</v>
      </c>
      <c r="V57" s="118">
        <v>115309</v>
      </c>
      <c r="W57" s="119"/>
      <c r="X57" s="120">
        <v>20</v>
      </c>
      <c r="Y57" s="120"/>
      <c r="Z57" s="121">
        <v>248.4</v>
      </c>
      <c r="AA57" s="122">
        <v>10</v>
      </c>
      <c r="AB57" s="123"/>
      <c r="AC57" s="49"/>
      <c r="AD57" s="51" t="s">
        <v>184</v>
      </c>
    </row>
    <row r="58" spans="1:30" s="87" customFormat="1" ht="39">
      <c r="A58" s="8">
        <f t="shared" si="4"/>
        <v>0</v>
      </c>
      <c r="B58" s="8">
        <v>0</v>
      </c>
      <c r="C58" s="8">
        <f t="shared" si="5"/>
        <v>0</v>
      </c>
      <c r="D58" s="29">
        <v>588</v>
      </c>
      <c r="E58" s="7" t="s">
        <v>43</v>
      </c>
      <c r="F58" s="12" t="s">
        <v>273</v>
      </c>
      <c r="G58" s="12" t="s">
        <v>274</v>
      </c>
      <c r="H58" s="12" t="s">
        <v>101</v>
      </c>
      <c r="I58" s="32" t="s">
        <v>275</v>
      </c>
      <c r="J58" s="32">
        <v>2019</v>
      </c>
      <c r="K58" s="110" t="s">
        <v>276</v>
      </c>
      <c r="L58" s="111"/>
      <c r="M58" s="112">
        <v>43579</v>
      </c>
      <c r="N58" s="113">
        <v>112</v>
      </c>
      <c r="O58" s="114" t="s">
        <v>31</v>
      </c>
      <c r="P58" s="115" t="s">
        <v>39</v>
      </c>
      <c r="Q58" s="115" t="s">
        <v>44</v>
      </c>
      <c r="R58" s="110" t="s">
        <v>101</v>
      </c>
      <c r="S58" s="116" t="s">
        <v>157</v>
      </c>
      <c r="T58" s="116"/>
      <c r="U58" s="117" t="s">
        <v>277</v>
      </c>
      <c r="V58" s="118">
        <v>115357</v>
      </c>
      <c r="W58" s="119"/>
      <c r="X58" s="120">
        <v>15</v>
      </c>
      <c r="Y58" s="120" t="s">
        <v>42</v>
      </c>
      <c r="Z58" s="121">
        <v>347.76</v>
      </c>
      <c r="AA58" s="122">
        <v>10</v>
      </c>
      <c r="AB58" s="123"/>
      <c r="AC58" s="124"/>
      <c r="AD58" s="125" t="s">
        <v>192</v>
      </c>
    </row>
    <row r="59" spans="1:30" s="87" customFormat="1" ht="47.25">
      <c r="A59" s="8">
        <v>0</v>
      </c>
      <c r="B59" s="8">
        <v>0</v>
      </c>
      <c r="C59" s="8">
        <v>0</v>
      </c>
      <c r="D59" s="29">
        <v>630</v>
      </c>
      <c r="E59" s="7" t="s">
        <v>43</v>
      </c>
      <c r="F59" s="12" t="s">
        <v>164</v>
      </c>
      <c r="G59" s="12" t="s">
        <v>163</v>
      </c>
      <c r="H59" s="12" t="s">
        <v>101</v>
      </c>
      <c r="I59" s="32" t="s">
        <v>104</v>
      </c>
      <c r="J59" s="32">
        <v>2018</v>
      </c>
      <c r="K59" s="110"/>
      <c r="L59" s="111"/>
      <c r="M59" s="112">
        <v>43382</v>
      </c>
      <c r="N59" s="113">
        <v>116</v>
      </c>
      <c r="O59" s="114" t="s">
        <v>31</v>
      </c>
      <c r="P59" s="115" t="s">
        <v>39</v>
      </c>
      <c r="Q59" s="115" t="s">
        <v>44</v>
      </c>
      <c r="R59" s="110" t="s">
        <v>101</v>
      </c>
      <c r="S59" s="116" t="s">
        <v>157</v>
      </c>
      <c r="T59" s="116"/>
      <c r="U59" s="117" t="s">
        <v>105</v>
      </c>
      <c r="V59" s="118">
        <v>115063</v>
      </c>
      <c r="W59" s="119"/>
      <c r="X59" s="120">
        <v>10</v>
      </c>
      <c r="Y59" s="120" t="s">
        <v>154</v>
      </c>
      <c r="Z59" s="121">
        <v>422.28</v>
      </c>
      <c r="AA59" s="122">
        <v>10</v>
      </c>
      <c r="AB59" s="123"/>
      <c r="AC59" s="124"/>
      <c r="AD59" s="125" t="s">
        <v>184</v>
      </c>
    </row>
    <row r="60" spans="1:30" s="87" customFormat="1" ht="39">
      <c r="A60" s="105">
        <f aca="true" t="shared" si="6" ref="A60:A74">B60/X60</f>
        <v>0</v>
      </c>
      <c r="B60" s="105">
        <v>0</v>
      </c>
      <c r="C60" s="105">
        <f aca="true" t="shared" si="7" ref="C60:C74">D60*B60</f>
        <v>0</v>
      </c>
      <c r="D60" s="106">
        <v>420</v>
      </c>
      <c r="E60" s="107" t="s">
        <v>43</v>
      </c>
      <c r="F60" s="108" t="s">
        <v>278</v>
      </c>
      <c r="G60" s="108" t="s">
        <v>279</v>
      </c>
      <c r="H60" s="108" t="s">
        <v>101</v>
      </c>
      <c r="I60" s="109" t="s">
        <v>280</v>
      </c>
      <c r="J60" s="109">
        <v>2019</v>
      </c>
      <c r="K60" s="110" t="s">
        <v>281</v>
      </c>
      <c r="L60" s="111"/>
      <c r="M60" s="112">
        <v>43577</v>
      </c>
      <c r="N60" s="113">
        <v>96</v>
      </c>
      <c r="O60" s="114" t="s">
        <v>63</v>
      </c>
      <c r="P60" s="115" t="s">
        <v>39</v>
      </c>
      <c r="Q60" s="115" t="s">
        <v>289</v>
      </c>
      <c r="R60" s="110" t="s">
        <v>101</v>
      </c>
      <c r="S60" s="116"/>
      <c r="T60" s="116" t="s">
        <v>279</v>
      </c>
      <c r="U60" s="117" t="s">
        <v>290</v>
      </c>
      <c r="V60" s="118">
        <v>115873</v>
      </c>
      <c r="W60" s="119"/>
      <c r="X60" s="120">
        <v>15</v>
      </c>
      <c r="Y60" s="120"/>
      <c r="Z60" s="121">
        <v>372.6</v>
      </c>
      <c r="AA60" s="122">
        <v>10</v>
      </c>
      <c r="AB60" s="123"/>
      <c r="AC60" s="124"/>
      <c r="AD60" s="125" t="s">
        <v>192</v>
      </c>
    </row>
    <row r="61" spans="1:30" ht="39">
      <c r="A61" s="105">
        <f t="shared" si="6"/>
        <v>0</v>
      </c>
      <c r="B61" s="105">
        <v>0</v>
      </c>
      <c r="C61" s="105">
        <f t="shared" si="7"/>
        <v>0</v>
      </c>
      <c r="D61" s="106">
        <v>420</v>
      </c>
      <c r="E61" s="107" t="s">
        <v>43</v>
      </c>
      <c r="F61" s="108" t="s">
        <v>278</v>
      </c>
      <c r="G61" s="108" t="s">
        <v>279</v>
      </c>
      <c r="H61" s="108" t="s">
        <v>101</v>
      </c>
      <c r="I61" s="109" t="s">
        <v>283</v>
      </c>
      <c r="J61" s="109">
        <v>2019</v>
      </c>
      <c r="K61" s="110" t="s">
        <v>281</v>
      </c>
      <c r="L61" s="111"/>
      <c r="M61" s="112">
        <v>43577</v>
      </c>
      <c r="N61" s="113">
        <v>96</v>
      </c>
      <c r="O61" s="114" t="s">
        <v>63</v>
      </c>
      <c r="P61" s="115" t="s">
        <v>39</v>
      </c>
      <c r="Q61" s="115" t="s">
        <v>289</v>
      </c>
      <c r="R61" s="110" t="s">
        <v>101</v>
      </c>
      <c r="S61" s="116"/>
      <c r="T61" s="116" t="s">
        <v>279</v>
      </c>
      <c r="U61" s="117" t="s">
        <v>292</v>
      </c>
      <c r="V61" s="118">
        <v>115875</v>
      </c>
      <c r="W61" s="119"/>
      <c r="X61" s="120">
        <v>15</v>
      </c>
      <c r="Y61" s="120"/>
      <c r="Z61" s="121">
        <v>372.6</v>
      </c>
      <c r="AA61" s="122">
        <v>10</v>
      </c>
      <c r="AB61" s="131"/>
      <c r="AC61" s="49"/>
      <c r="AD61" s="51" t="s">
        <v>192</v>
      </c>
    </row>
    <row r="62" spans="1:30" ht="39">
      <c r="A62" s="105">
        <f t="shared" si="6"/>
        <v>0</v>
      </c>
      <c r="B62" s="105">
        <v>0</v>
      </c>
      <c r="C62" s="105">
        <f t="shared" si="7"/>
        <v>0</v>
      </c>
      <c r="D62" s="106">
        <v>420</v>
      </c>
      <c r="E62" s="107" t="s">
        <v>43</v>
      </c>
      <c r="F62" s="108" t="s">
        <v>278</v>
      </c>
      <c r="G62" s="108" t="s">
        <v>279</v>
      </c>
      <c r="H62" s="108" t="s">
        <v>101</v>
      </c>
      <c r="I62" s="109" t="s">
        <v>285</v>
      </c>
      <c r="J62" s="109">
        <v>2019</v>
      </c>
      <c r="K62" s="110" t="s">
        <v>281</v>
      </c>
      <c r="L62" s="111"/>
      <c r="M62" s="112">
        <v>43577</v>
      </c>
      <c r="N62" s="113">
        <v>96</v>
      </c>
      <c r="O62" s="114" t="s">
        <v>63</v>
      </c>
      <c r="P62" s="115" t="s">
        <v>39</v>
      </c>
      <c r="Q62" s="115" t="s">
        <v>289</v>
      </c>
      <c r="R62" s="110" t="s">
        <v>101</v>
      </c>
      <c r="S62" s="116"/>
      <c r="T62" s="116" t="s">
        <v>279</v>
      </c>
      <c r="U62" s="117" t="s">
        <v>294</v>
      </c>
      <c r="V62" s="118">
        <v>115898</v>
      </c>
      <c r="W62" s="119"/>
      <c r="X62" s="120">
        <v>15</v>
      </c>
      <c r="Y62" s="120"/>
      <c r="Z62" s="121">
        <v>372.6</v>
      </c>
      <c r="AA62" s="122">
        <v>10</v>
      </c>
      <c r="AB62" s="123"/>
      <c r="AC62" s="49"/>
      <c r="AD62" s="51" t="s">
        <v>192</v>
      </c>
    </row>
    <row r="63" spans="1:30" ht="39">
      <c r="A63" s="105">
        <f t="shared" si="6"/>
        <v>0</v>
      </c>
      <c r="B63" s="105">
        <v>0</v>
      </c>
      <c r="C63" s="105">
        <f t="shared" si="7"/>
        <v>0</v>
      </c>
      <c r="D63" s="106">
        <v>420</v>
      </c>
      <c r="E63" s="107" t="s">
        <v>43</v>
      </c>
      <c r="F63" s="108" t="s">
        <v>278</v>
      </c>
      <c r="G63" s="108" t="s">
        <v>279</v>
      </c>
      <c r="H63" s="108" t="s">
        <v>101</v>
      </c>
      <c r="I63" s="109" t="s">
        <v>287</v>
      </c>
      <c r="J63" s="109">
        <v>2019</v>
      </c>
      <c r="K63" s="110" t="s">
        <v>288</v>
      </c>
      <c r="L63" s="111"/>
      <c r="M63" s="112">
        <v>43577</v>
      </c>
      <c r="N63" s="113">
        <v>96</v>
      </c>
      <c r="O63" s="114" t="s">
        <v>63</v>
      </c>
      <c r="P63" s="115" t="s">
        <v>39</v>
      </c>
      <c r="Q63" s="115" t="s">
        <v>289</v>
      </c>
      <c r="R63" s="110" t="s">
        <v>101</v>
      </c>
      <c r="S63" s="116"/>
      <c r="T63" s="116" t="s">
        <v>279</v>
      </c>
      <c r="U63" s="117" t="s">
        <v>296</v>
      </c>
      <c r="V63" s="118">
        <v>115970</v>
      </c>
      <c r="W63" s="119"/>
      <c r="X63" s="120">
        <v>15</v>
      </c>
      <c r="Y63" s="120"/>
      <c r="Z63" s="121">
        <v>372.6</v>
      </c>
      <c r="AA63" s="122">
        <v>10</v>
      </c>
      <c r="AB63" s="50"/>
      <c r="AC63" s="49"/>
      <c r="AD63" s="51" t="s">
        <v>192</v>
      </c>
    </row>
    <row r="64" spans="1:30" ht="39">
      <c r="A64" s="105">
        <f t="shared" si="6"/>
        <v>0</v>
      </c>
      <c r="B64" s="105">
        <v>0</v>
      </c>
      <c r="C64" s="105">
        <f t="shared" si="7"/>
        <v>0</v>
      </c>
      <c r="D64" s="106">
        <v>420</v>
      </c>
      <c r="E64" s="107" t="s">
        <v>43</v>
      </c>
      <c r="F64" s="108" t="s">
        <v>278</v>
      </c>
      <c r="G64" s="108" t="s">
        <v>279</v>
      </c>
      <c r="H64" s="108" t="s">
        <v>101</v>
      </c>
      <c r="I64" s="109" t="s">
        <v>286</v>
      </c>
      <c r="J64" s="109">
        <v>2019</v>
      </c>
      <c r="K64" s="110" t="s">
        <v>281</v>
      </c>
      <c r="L64" s="111"/>
      <c r="M64" s="112">
        <v>43577</v>
      </c>
      <c r="N64" s="113">
        <v>96</v>
      </c>
      <c r="O64" s="114" t="s">
        <v>63</v>
      </c>
      <c r="P64" s="115" t="s">
        <v>39</v>
      </c>
      <c r="Q64" s="115" t="s">
        <v>289</v>
      </c>
      <c r="R64" s="110" t="s">
        <v>101</v>
      </c>
      <c r="S64" s="116"/>
      <c r="T64" s="116" t="s">
        <v>279</v>
      </c>
      <c r="U64" s="117" t="s">
        <v>295</v>
      </c>
      <c r="V64" s="118">
        <v>115899</v>
      </c>
      <c r="W64" s="119"/>
      <c r="X64" s="120">
        <v>15</v>
      </c>
      <c r="Y64" s="120"/>
      <c r="Z64" s="121">
        <v>372.6</v>
      </c>
      <c r="AA64" s="122">
        <v>10</v>
      </c>
      <c r="AB64" s="131"/>
      <c r="AC64" s="49"/>
      <c r="AD64" s="51" t="s">
        <v>192</v>
      </c>
    </row>
    <row r="65" spans="1:30" ht="39">
      <c r="A65" s="105">
        <f t="shared" si="6"/>
        <v>0</v>
      </c>
      <c r="B65" s="105">
        <v>0</v>
      </c>
      <c r="C65" s="105">
        <f t="shared" si="7"/>
        <v>0</v>
      </c>
      <c r="D65" s="106">
        <v>420</v>
      </c>
      <c r="E65" s="107" t="s">
        <v>43</v>
      </c>
      <c r="F65" s="108" t="s">
        <v>278</v>
      </c>
      <c r="G65" s="108" t="s">
        <v>279</v>
      </c>
      <c r="H65" s="108" t="s">
        <v>101</v>
      </c>
      <c r="I65" s="109" t="s">
        <v>284</v>
      </c>
      <c r="J65" s="109">
        <v>2019</v>
      </c>
      <c r="K65" s="110" t="s">
        <v>281</v>
      </c>
      <c r="L65" s="111"/>
      <c r="M65" s="112">
        <v>43577</v>
      </c>
      <c r="N65" s="113">
        <v>96</v>
      </c>
      <c r="O65" s="114" t="s">
        <v>63</v>
      </c>
      <c r="P65" s="115" t="s">
        <v>39</v>
      </c>
      <c r="Q65" s="115" t="s">
        <v>289</v>
      </c>
      <c r="R65" s="110" t="s">
        <v>101</v>
      </c>
      <c r="S65" s="116"/>
      <c r="T65" s="116" t="s">
        <v>279</v>
      </c>
      <c r="U65" s="117" t="s">
        <v>293</v>
      </c>
      <c r="V65" s="118">
        <v>115876</v>
      </c>
      <c r="W65" s="119"/>
      <c r="X65" s="120">
        <v>15</v>
      </c>
      <c r="Y65" s="120"/>
      <c r="Z65" s="121">
        <v>372.6</v>
      </c>
      <c r="AA65" s="122">
        <v>10</v>
      </c>
      <c r="AB65" s="131"/>
      <c r="AC65" s="49"/>
      <c r="AD65" s="51" t="s">
        <v>192</v>
      </c>
    </row>
    <row r="66" spans="1:30" ht="39">
      <c r="A66" s="105">
        <f t="shared" si="6"/>
        <v>0</v>
      </c>
      <c r="B66" s="105">
        <v>0</v>
      </c>
      <c r="C66" s="105">
        <f t="shared" si="7"/>
        <v>0</v>
      </c>
      <c r="D66" s="106">
        <v>420</v>
      </c>
      <c r="E66" s="107" t="s">
        <v>43</v>
      </c>
      <c r="F66" s="108" t="s">
        <v>278</v>
      </c>
      <c r="G66" s="108" t="s">
        <v>279</v>
      </c>
      <c r="H66" s="108" t="s">
        <v>101</v>
      </c>
      <c r="I66" s="109" t="s">
        <v>282</v>
      </c>
      <c r="J66" s="109">
        <v>2019</v>
      </c>
      <c r="K66" s="110" t="s">
        <v>281</v>
      </c>
      <c r="L66" s="111"/>
      <c r="M66" s="112">
        <v>43577</v>
      </c>
      <c r="N66" s="113">
        <v>96</v>
      </c>
      <c r="O66" s="114" t="s">
        <v>63</v>
      </c>
      <c r="P66" s="115" t="s">
        <v>39</v>
      </c>
      <c r="Q66" s="115" t="s">
        <v>289</v>
      </c>
      <c r="R66" s="110" t="s">
        <v>101</v>
      </c>
      <c r="S66" s="116"/>
      <c r="T66" s="116" t="s">
        <v>279</v>
      </c>
      <c r="U66" s="117" t="s">
        <v>291</v>
      </c>
      <c r="V66" s="118">
        <v>115874</v>
      </c>
      <c r="W66" s="119"/>
      <c r="X66" s="120">
        <v>15</v>
      </c>
      <c r="Y66" s="120"/>
      <c r="Z66" s="121">
        <v>372.6</v>
      </c>
      <c r="AA66" s="122">
        <v>10</v>
      </c>
      <c r="AB66" s="123"/>
      <c r="AC66" s="49"/>
      <c r="AD66" s="51" t="s">
        <v>192</v>
      </c>
    </row>
    <row r="67" spans="1:30" ht="39">
      <c r="A67" s="8">
        <f t="shared" si="6"/>
        <v>0</v>
      </c>
      <c r="B67" s="8">
        <v>0</v>
      </c>
      <c r="C67" s="8">
        <f t="shared" si="7"/>
        <v>0</v>
      </c>
      <c r="D67" s="29">
        <v>770</v>
      </c>
      <c r="E67" s="7" t="s">
        <v>43</v>
      </c>
      <c r="F67" s="12" t="s">
        <v>197</v>
      </c>
      <c r="G67" s="12" t="s">
        <v>196</v>
      </c>
      <c r="H67" s="12" t="s">
        <v>101</v>
      </c>
      <c r="I67" s="32" t="s">
        <v>245</v>
      </c>
      <c r="J67" s="32">
        <v>2018</v>
      </c>
      <c r="K67" s="110"/>
      <c r="L67" s="111"/>
      <c r="M67" s="112">
        <v>43202</v>
      </c>
      <c r="N67" s="113"/>
      <c r="O67" s="114"/>
      <c r="P67" s="115"/>
      <c r="Q67" s="115"/>
      <c r="R67" s="110" t="s">
        <v>101</v>
      </c>
      <c r="S67" s="116"/>
      <c r="T67" s="12" t="s">
        <v>196</v>
      </c>
      <c r="U67" s="117" t="s">
        <v>243</v>
      </c>
      <c r="V67" s="118">
        <v>115917</v>
      </c>
      <c r="W67" s="119"/>
      <c r="X67" s="120">
        <v>1</v>
      </c>
      <c r="Y67" s="120" t="s">
        <v>216</v>
      </c>
      <c r="Z67" s="121">
        <v>460</v>
      </c>
      <c r="AA67" s="122">
        <v>20</v>
      </c>
      <c r="AB67" s="123"/>
      <c r="AC67" s="131"/>
      <c r="AD67" s="125" t="s">
        <v>192</v>
      </c>
    </row>
    <row r="68" spans="1:30" ht="39">
      <c r="A68" s="8">
        <f t="shared" si="6"/>
        <v>0</v>
      </c>
      <c r="B68" s="8">
        <v>0</v>
      </c>
      <c r="C68" s="8">
        <f t="shared" si="7"/>
        <v>0</v>
      </c>
      <c r="D68" s="29">
        <v>1217</v>
      </c>
      <c r="E68" s="7" t="s">
        <v>43</v>
      </c>
      <c r="F68" s="12" t="s">
        <v>197</v>
      </c>
      <c r="G68" s="12" t="s">
        <v>196</v>
      </c>
      <c r="H68" s="12" t="s">
        <v>101</v>
      </c>
      <c r="I68" s="32" t="s">
        <v>244</v>
      </c>
      <c r="J68" s="32">
        <v>2018</v>
      </c>
      <c r="K68" s="110"/>
      <c r="L68" s="111"/>
      <c r="M68" s="112">
        <v>43202</v>
      </c>
      <c r="N68" s="113"/>
      <c r="O68" s="114"/>
      <c r="P68" s="115"/>
      <c r="Q68" s="115"/>
      <c r="R68" s="110" t="s">
        <v>101</v>
      </c>
      <c r="S68" s="116"/>
      <c r="T68" s="12" t="s">
        <v>196</v>
      </c>
      <c r="U68" s="117" t="s">
        <v>242</v>
      </c>
      <c r="V68" s="118">
        <v>115916</v>
      </c>
      <c r="W68" s="119"/>
      <c r="X68" s="120">
        <v>1</v>
      </c>
      <c r="Y68" s="120" t="s">
        <v>216</v>
      </c>
      <c r="Z68" s="121">
        <v>360</v>
      </c>
      <c r="AA68" s="122">
        <v>20</v>
      </c>
      <c r="AB68" s="131"/>
      <c r="AC68" s="131"/>
      <c r="AD68" s="125" t="s">
        <v>192</v>
      </c>
    </row>
    <row r="69" spans="1:30" ht="39">
      <c r="A69" s="8">
        <f t="shared" si="6"/>
        <v>0</v>
      </c>
      <c r="B69" s="8">
        <v>0</v>
      </c>
      <c r="C69" s="8">
        <f t="shared" si="7"/>
        <v>0</v>
      </c>
      <c r="D69" s="29">
        <v>1638</v>
      </c>
      <c r="E69" s="7" t="s">
        <v>43</v>
      </c>
      <c r="F69" s="12" t="s">
        <v>197</v>
      </c>
      <c r="G69" s="12" t="s">
        <v>196</v>
      </c>
      <c r="H69" s="12" t="s">
        <v>101</v>
      </c>
      <c r="I69" s="32" t="s">
        <v>232</v>
      </c>
      <c r="J69" s="32">
        <v>2018</v>
      </c>
      <c r="K69" s="110"/>
      <c r="L69" s="111"/>
      <c r="M69" s="112">
        <v>43132</v>
      </c>
      <c r="N69" s="113"/>
      <c r="O69" s="114"/>
      <c r="P69" s="115"/>
      <c r="Q69" s="115"/>
      <c r="R69" s="110" t="s">
        <v>101</v>
      </c>
      <c r="S69" s="116"/>
      <c r="T69" s="12" t="s">
        <v>196</v>
      </c>
      <c r="U69" s="117" t="s">
        <v>233</v>
      </c>
      <c r="V69" s="118">
        <v>115832</v>
      </c>
      <c r="W69" s="119"/>
      <c r="X69" s="120">
        <v>1</v>
      </c>
      <c r="Y69" s="120" t="s">
        <v>234</v>
      </c>
      <c r="Z69" s="121">
        <v>937</v>
      </c>
      <c r="AA69" s="122">
        <v>20</v>
      </c>
      <c r="AB69" s="131"/>
      <c r="AC69" s="131"/>
      <c r="AD69" s="125" t="s">
        <v>192</v>
      </c>
    </row>
    <row r="70" spans="1:30" ht="39">
      <c r="A70" s="8">
        <f t="shared" si="6"/>
        <v>0</v>
      </c>
      <c r="B70" s="8">
        <v>0</v>
      </c>
      <c r="C70" s="8">
        <f t="shared" si="7"/>
        <v>0</v>
      </c>
      <c r="D70" s="29">
        <v>378</v>
      </c>
      <c r="E70" s="7" t="s">
        <v>43</v>
      </c>
      <c r="F70" s="12" t="s">
        <v>197</v>
      </c>
      <c r="G70" s="12" t="s">
        <v>196</v>
      </c>
      <c r="H70" s="12" t="s">
        <v>101</v>
      </c>
      <c r="I70" s="32" t="s">
        <v>213</v>
      </c>
      <c r="J70" s="32">
        <v>2017</v>
      </c>
      <c r="K70" s="110"/>
      <c r="L70" s="111"/>
      <c r="M70" s="112">
        <v>43038</v>
      </c>
      <c r="N70" s="113">
        <v>132</v>
      </c>
      <c r="O70" s="114" t="s">
        <v>67</v>
      </c>
      <c r="P70" s="115" t="s">
        <v>39</v>
      </c>
      <c r="Q70" s="115" t="s">
        <v>44</v>
      </c>
      <c r="R70" s="110" t="s">
        <v>101</v>
      </c>
      <c r="S70" s="116"/>
      <c r="T70" s="12" t="s">
        <v>196</v>
      </c>
      <c r="U70" s="117" t="s">
        <v>214</v>
      </c>
      <c r="V70" s="118">
        <v>115845</v>
      </c>
      <c r="W70" s="119"/>
      <c r="X70" s="120">
        <v>20</v>
      </c>
      <c r="Y70" s="120" t="s">
        <v>42</v>
      </c>
      <c r="Z70" s="121">
        <v>614.79</v>
      </c>
      <c r="AA70" s="122">
        <v>10</v>
      </c>
      <c r="AB70" s="131"/>
      <c r="AC70" s="131"/>
      <c r="AD70" s="125" t="s">
        <v>192</v>
      </c>
    </row>
    <row r="71" spans="1:30" ht="39">
      <c r="A71" s="8">
        <f t="shared" si="6"/>
        <v>0</v>
      </c>
      <c r="B71" s="8">
        <v>0</v>
      </c>
      <c r="C71" s="8">
        <f t="shared" si="7"/>
        <v>0</v>
      </c>
      <c r="D71" s="29">
        <v>350</v>
      </c>
      <c r="E71" s="7" t="s">
        <v>43</v>
      </c>
      <c r="F71" s="12" t="s">
        <v>197</v>
      </c>
      <c r="G71" s="12" t="s">
        <v>196</v>
      </c>
      <c r="H71" s="12" t="s">
        <v>101</v>
      </c>
      <c r="I71" s="32" t="s">
        <v>211</v>
      </c>
      <c r="J71" s="32">
        <v>2017</v>
      </c>
      <c r="K71" s="110"/>
      <c r="L71" s="111"/>
      <c r="M71" s="112">
        <v>43003</v>
      </c>
      <c r="N71" s="113">
        <v>32</v>
      </c>
      <c r="O71" s="114" t="s">
        <v>67</v>
      </c>
      <c r="P71" s="115" t="s">
        <v>39</v>
      </c>
      <c r="Q71" s="115" t="s">
        <v>44</v>
      </c>
      <c r="R71" s="110" t="s">
        <v>101</v>
      </c>
      <c r="S71" s="116"/>
      <c r="T71" s="12" t="s">
        <v>196</v>
      </c>
      <c r="U71" s="117" t="s">
        <v>212</v>
      </c>
      <c r="V71" s="118">
        <v>115399</v>
      </c>
      <c r="W71" s="119"/>
      <c r="X71" s="120">
        <v>25</v>
      </c>
      <c r="Y71" s="120" t="s">
        <v>42</v>
      </c>
      <c r="Z71" s="121">
        <v>211.14</v>
      </c>
      <c r="AA71" s="122">
        <v>10</v>
      </c>
      <c r="AB71" s="131"/>
      <c r="AC71" s="131"/>
      <c r="AD71" s="125" t="s">
        <v>192</v>
      </c>
    </row>
    <row r="72" spans="1:30" ht="39">
      <c r="A72" s="8">
        <f t="shared" si="6"/>
        <v>0</v>
      </c>
      <c r="B72" s="8">
        <v>0</v>
      </c>
      <c r="C72" s="8">
        <f t="shared" si="7"/>
        <v>0</v>
      </c>
      <c r="D72" s="29">
        <v>129</v>
      </c>
      <c r="E72" s="7" t="s">
        <v>43</v>
      </c>
      <c r="F72" s="12" t="s">
        <v>197</v>
      </c>
      <c r="G72" s="12" t="s">
        <v>196</v>
      </c>
      <c r="H72" s="12" t="s">
        <v>101</v>
      </c>
      <c r="I72" s="32" t="s">
        <v>193</v>
      </c>
      <c r="J72" s="32">
        <v>2018</v>
      </c>
      <c r="K72" s="110" t="s">
        <v>194</v>
      </c>
      <c r="L72" s="111"/>
      <c r="M72" s="112">
        <v>43413</v>
      </c>
      <c r="N72" s="113">
        <v>64</v>
      </c>
      <c r="O72" s="114" t="s">
        <v>67</v>
      </c>
      <c r="P72" s="115" t="s">
        <v>65</v>
      </c>
      <c r="Q72" s="115" t="s">
        <v>44</v>
      </c>
      <c r="R72" s="110" t="s">
        <v>101</v>
      </c>
      <c r="S72" s="116"/>
      <c r="T72" s="12" t="s">
        <v>196</v>
      </c>
      <c r="U72" s="117" t="s">
        <v>195</v>
      </c>
      <c r="V72" s="118">
        <v>115631</v>
      </c>
      <c r="W72" s="119"/>
      <c r="X72" s="120">
        <v>30</v>
      </c>
      <c r="Y72" s="120" t="s">
        <v>66</v>
      </c>
      <c r="Z72" s="121">
        <v>166.92</v>
      </c>
      <c r="AA72" s="122">
        <v>10</v>
      </c>
      <c r="AB72" s="131"/>
      <c r="AC72" s="131"/>
      <c r="AD72" s="125" t="s">
        <v>192</v>
      </c>
    </row>
    <row r="73" spans="1:30" ht="39">
      <c r="A73" s="8">
        <f t="shared" si="6"/>
        <v>0</v>
      </c>
      <c r="B73" s="8">
        <v>0</v>
      </c>
      <c r="C73" s="8">
        <f t="shared" si="7"/>
        <v>0</v>
      </c>
      <c r="D73" s="29">
        <v>7973</v>
      </c>
      <c r="E73" s="7" t="s">
        <v>43</v>
      </c>
      <c r="F73" s="12" t="s">
        <v>197</v>
      </c>
      <c r="G73" s="12" t="s">
        <v>196</v>
      </c>
      <c r="H73" s="12" t="s">
        <v>101</v>
      </c>
      <c r="I73" s="32" t="s">
        <v>200</v>
      </c>
      <c r="J73" s="32">
        <v>2017</v>
      </c>
      <c r="K73" s="110"/>
      <c r="L73" s="111"/>
      <c r="M73" s="112">
        <v>42758</v>
      </c>
      <c r="N73" s="113">
        <v>64</v>
      </c>
      <c r="O73" s="114" t="s">
        <v>67</v>
      </c>
      <c r="P73" s="115"/>
      <c r="Q73" s="115" t="s">
        <v>44</v>
      </c>
      <c r="R73" s="110" t="s">
        <v>101</v>
      </c>
      <c r="S73" s="116"/>
      <c r="T73" s="12" t="s">
        <v>196</v>
      </c>
      <c r="U73" s="117" t="s">
        <v>198</v>
      </c>
      <c r="V73" s="118">
        <v>115738</v>
      </c>
      <c r="W73" s="119"/>
      <c r="X73" s="120">
        <v>1</v>
      </c>
      <c r="Y73" s="120" t="s">
        <v>199</v>
      </c>
      <c r="Z73" s="121">
        <v>1414</v>
      </c>
      <c r="AA73" s="122">
        <v>20</v>
      </c>
      <c r="AB73" s="131"/>
      <c r="AC73" s="131"/>
      <c r="AD73" s="125" t="s">
        <v>192</v>
      </c>
    </row>
    <row r="74" spans="1:30" ht="39">
      <c r="A74" s="105">
        <f t="shared" si="6"/>
        <v>0</v>
      </c>
      <c r="B74" s="105">
        <v>0</v>
      </c>
      <c r="C74" s="105">
        <f t="shared" si="7"/>
        <v>0</v>
      </c>
      <c r="D74" s="106">
        <v>15007</v>
      </c>
      <c r="E74" s="107" t="s">
        <v>43</v>
      </c>
      <c r="F74" s="108" t="s">
        <v>197</v>
      </c>
      <c r="G74" s="108" t="s">
        <v>196</v>
      </c>
      <c r="H74" s="108" t="s">
        <v>101</v>
      </c>
      <c r="I74" s="32" t="s">
        <v>271</v>
      </c>
      <c r="J74" s="109">
        <v>2018</v>
      </c>
      <c r="K74" s="110"/>
      <c r="L74" s="111"/>
      <c r="M74" s="112">
        <v>43440</v>
      </c>
      <c r="N74" s="113"/>
      <c r="O74" s="114"/>
      <c r="P74" s="115"/>
      <c r="Q74" s="115"/>
      <c r="R74" s="110" t="s">
        <v>101</v>
      </c>
      <c r="S74" s="116"/>
      <c r="T74" s="12" t="s">
        <v>196</v>
      </c>
      <c r="U74" s="117" t="s">
        <v>272</v>
      </c>
      <c r="V74" s="118">
        <v>115495</v>
      </c>
      <c r="W74" s="119"/>
      <c r="X74" s="120">
        <v>1</v>
      </c>
      <c r="Y74" s="120" t="s">
        <v>178</v>
      </c>
      <c r="Z74" s="121">
        <v>7350</v>
      </c>
      <c r="AA74" s="122">
        <v>20</v>
      </c>
      <c r="AB74" s="131"/>
      <c r="AC74" s="131"/>
      <c r="AD74" s="125" t="s">
        <v>192</v>
      </c>
    </row>
    <row r="75" spans="1:30" ht="39">
      <c r="A75" s="105">
        <v>0</v>
      </c>
      <c r="B75" s="105">
        <v>0</v>
      </c>
      <c r="C75" s="105">
        <v>0</v>
      </c>
      <c r="D75" s="106">
        <v>210</v>
      </c>
      <c r="E75" s="107" t="s">
        <v>43</v>
      </c>
      <c r="F75" s="108" t="s">
        <v>197</v>
      </c>
      <c r="G75" s="108" t="s">
        <v>196</v>
      </c>
      <c r="H75" s="108" t="s">
        <v>101</v>
      </c>
      <c r="I75" s="109" t="s">
        <v>264</v>
      </c>
      <c r="J75" s="109">
        <v>2018</v>
      </c>
      <c r="K75" s="110" t="s">
        <v>265</v>
      </c>
      <c r="L75" s="111"/>
      <c r="M75" s="112">
        <v>43382</v>
      </c>
      <c r="N75" s="113">
        <v>40</v>
      </c>
      <c r="O75" s="114" t="s">
        <v>67</v>
      </c>
      <c r="P75" s="115" t="s">
        <v>39</v>
      </c>
      <c r="Q75" s="115" t="s">
        <v>44</v>
      </c>
      <c r="R75" s="110" t="s">
        <v>101</v>
      </c>
      <c r="S75" s="116"/>
      <c r="T75" s="12" t="s">
        <v>196</v>
      </c>
      <c r="U75" s="117" t="s">
        <v>266</v>
      </c>
      <c r="V75" s="118">
        <v>115643</v>
      </c>
      <c r="W75" s="119"/>
      <c r="X75" s="120">
        <v>30</v>
      </c>
      <c r="Y75" s="120" t="s">
        <v>42</v>
      </c>
      <c r="Z75" s="121">
        <v>124.2</v>
      </c>
      <c r="AA75" s="122">
        <v>10</v>
      </c>
      <c r="AB75" s="131"/>
      <c r="AC75" s="131"/>
      <c r="AD75" s="125" t="s">
        <v>192</v>
      </c>
    </row>
    <row r="76" spans="1:30" ht="39">
      <c r="A76" s="8">
        <f>B76/X76</f>
        <v>0</v>
      </c>
      <c r="B76" s="8">
        <v>0</v>
      </c>
      <c r="C76" s="8">
        <f>D76*B76</f>
        <v>0</v>
      </c>
      <c r="D76" s="29">
        <v>490</v>
      </c>
      <c r="E76" s="7" t="s">
        <v>43</v>
      </c>
      <c r="F76" s="12" t="s">
        <v>197</v>
      </c>
      <c r="G76" s="12" t="s">
        <v>196</v>
      </c>
      <c r="H76" s="12" t="s">
        <v>101</v>
      </c>
      <c r="I76" s="32" t="s">
        <v>415</v>
      </c>
      <c r="J76" s="32">
        <v>2019</v>
      </c>
      <c r="K76" s="110"/>
      <c r="L76" s="111" t="s">
        <v>30</v>
      </c>
      <c r="M76" s="112">
        <v>43797</v>
      </c>
      <c r="N76" s="113"/>
      <c r="O76" s="114"/>
      <c r="P76" s="115" t="s">
        <v>39</v>
      </c>
      <c r="Q76" s="115"/>
      <c r="R76" s="110" t="s">
        <v>101</v>
      </c>
      <c r="S76" s="116"/>
      <c r="T76" s="12" t="s">
        <v>196</v>
      </c>
      <c r="U76" s="117" t="s">
        <v>416</v>
      </c>
      <c r="V76" s="118">
        <v>116407</v>
      </c>
      <c r="W76" s="126"/>
      <c r="X76" s="127">
        <v>1</v>
      </c>
      <c r="Y76" s="120" t="s">
        <v>42</v>
      </c>
      <c r="Z76" s="128">
        <v>390</v>
      </c>
      <c r="AA76" s="122">
        <v>10</v>
      </c>
      <c r="AB76" s="131"/>
      <c r="AC76" s="131"/>
      <c r="AD76" s="125" t="s">
        <v>192</v>
      </c>
    </row>
    <row r="77" spans="1:30" ht="39">
      <c r="A77" s="105">
        <v>0</v>
      </c>
      <c r="B77" s="105">
        <v>0</v>
      </c>
      <c r="C77" s="105">
        <v>0</v>
      </c>
      <c r="D77" s="106">
        <v>280</v>
      </c>
      <c r="E77" s="107" t="s">
        <v>43</v>
      </c>
      <c r="F77" s="108" t="s">
        <v>197</v>
      </c>
      <c r="G77" s="108" t="s">
        <v>196</v>
      </c>
      <c r="H77" s="108" t="s">
        <v>101</v>
      </c>
      <c r="I77" s="109" t="s">
        <v>261</v>
      </c>
      <c r="J77" s="109">
        <v>2018</v>
      </c>
      <c r="K77" s="110" t="s">
        <v>262</v>
      </c>
      <c r="L77" s="111"/>
      <c r="M77" s="112">
        <v>43382</v>
      </c>
      <c r="N77" s="113">
        <v>32</v>
      </c>
      <c r="O77" s="114" t="s">
        <v>67</v>
      </c>
      <c r="P77" s="115" t="s">
        <v>39</v>
      </c>
      <c r="Q77" s="115" t="s">
        <v>44</v>
      </c>
      <c r="R77" s="110" t="s">
        <v>101</v>
      </c>
      <c r="S77" s="116"/>
      <c r="T77" s="12" t="s">
        <v>196</v>
      </c>
      <c r="U77" s="117" t="s">
        <v>263</v>
      </c>
      <c r="V77" s="118">
        <v>115621</v>
      </c>
      <c r="W77" s="119"/>
      <c r="X77" s="120">
        <v>40</v>
      </c>
      <c r="Y77" s="120" t="s">
        <v>42</v>
      </c>
      <c r="Z77" s="121">
        <v>99.36</v>
      </c>
      <c r="AA77" s="122">
        <v>10</v>
      </c>
      <c r="AB77" s="123"/>
      <c r="AC77" s="131"/>
      <c r="AD77" s="125" t="s">
        <v>192</v>
      </c>
    </row>
    <row r="78" spans="1:30" ht="51.75">
      <c r="A78" s="105">
        <f aca="true" t="shared" si="8" ref="A78:A84">B78/X78</f>
        <v>0</v>
      </c>
      <c r="B78" s="105">
        <v>0</v>
      </c>
      <c r="C78" s="105">
        <f aca="true" t="shared" si="9" ref="C78:C84">D78*B78</f>
        <v>0</v>
      </c>
      <c r="D78" s="133">
        <v>280</v>
      </c>
      <c r="E78" s="107" t="s">
        <v>43</v>
      </c>
      <c r="F78" s="108" t="s">
        <v>197</v>
      </c>
      <c r="G78" s="108" t="s">
        <v>196</v>
      </c>
      <c r="H78" s="108" t="s">
        <v>101</v>
      </c>
      <c r="I78" s="32" t="s">
        <v>300</v>
      </c>
      <c r="J78" s="109">
        <v>2019</v>
      </c>
      <c r="K78" s="110" t="s">
        <v>298</v>
      </c>
      <c r="L78" s="111"/>
      <c r="M78" s="112">
        <v>43627</v>
      </c>
      <c r="N78" s="113">
        <v>80</v>
      </c>
      <c r="O78" s="114" t="s">
        <v>67</v>
      </c>
      <c r="P78" s="115" t="s">
        <v>39</v>
      </c>
      <c r="Q78" s="115" t="s">
        <v>44</v>
      </c>
      <c r="R78" s="110" t="s">
        <v>101</v>
      </c>
      <c r="S78" s="116"/>
      <c r="T78" s="12" t="s">
        <v>196</v>
      </c>
      <c r="U78" s="117" t="s">
        <v>301</v>
      </c>
      <c r="V78" s="118">
        <v>115622</v>
      </c>
      <c r="W78" s="119"/>
      <c r="X78" s="120">
        <v>20</v>
      </c>
      <c r="Y78" s="120" t="s">
        <v>42</v>
      </c>
      <c r="Z78" s="121">
        <v>248.4</v>
      </c>
      <c r="AA78" s="122">
        <v>10</v>
      </c>
      <c r="AB78" s="123"/>
      <c r="AC78" s="131"/>
      <c r="AD78" s="125" t="s">
        <v>192</v>
      </c>
    </row>
    <row r="79" spans="1:30" ht="51.75">
      <c r="A79" s="105">
        <f t="shared" si="8"/>
        <v>0</v>
      </c>
      <c r="B79" s="105">
        <v>0</v>
      </c>
      <c r="C79" s="105">
        <f t="shared" si="9"/>
        <v>0</v>
      </c>
      <c r="D79" s="133">
        <v>280</v>
      </c>
      <c r="E79" s="107" t="s">
        <v>43</v>
      </c>
      <c r="F79" s="108" t="s">
        <v>197</v>
      </c>
      <c r="G79" s="108" t="s">
        <v>196</v>
      </c>
      <c r="H79" s="108" t="s">
        <v>101</v>
      </c>
      <c r="I79" s="109" t="s">
        <v>297</v>
      </c>
      <c r="J79" s="109">
        <v>2019</v>
      </c>
      <c r="K79" s="110" t="s">
        <v>298</v>
      </c>
      <c r="L79" s="111"/>
      <c r="M79" s="112">
        <v>43627</v>
      </c>
      <c r="N79" s="113">
        <v>96</v>
      </c>
      <c r="O79" s="114" t="s">
        <v>67</v>
      </c>
      <c r="P79" s="115" t="s">
        <v>39</v>
      </c>
      <c r="Q79" s="115" t="s">
        <v>44</v>
      </c>
      <c r="R79" s="110" t="s">
        <v>101</v>
      </c>
      <c r="S79" s="116"/>
      <c r="T79" s="12" t="s">
        <v>196</v>
      </c>
      <c r="U79" s="117" t="s">
        <v>299</v>
      </c>
      <c r="V79" s="118">
        <v>115902</v>
      </c>
      <c r="W79" s="119"/>
      <c r="X79" s="120">
        <v>20</v>
      </c>
      <c r="Y79" s="120" t="s">
        <v>42</v>
      </c>
      <c r="Z79" s="121">
        <v>298.08</v>
      </c>
      <c r="AA79" s="122">
        <v>10</v>
      </c>
      <c r="AB79" s="123"/>
      <c r="AC79" s="131"/>
      <c r="AD79" s="125" t="s">
        <v>192</v>
      </c>
    </row>
    <row r="80" spans="1:30" ht="39">
      <c r="A80" s="8">
        <f t="shared" si="8"/>
        <v>0</v>
      </c>
      <c r="B80" s="8">
        <v>0</v>
      </c>
      <c r="C80" s="8">
        <f t="shared" si="9"/>
        <v>0</v>
      </c>
      <c r="D80" s="29">
        <v>931</v>
      </c>
      <c r="E80" s="7" t="s">
        <v>43</v>
      </c>
      <c r="F80" s="12" t="s">
        <v>197</v>
      </c>
      <c r="G80" s="12" t="s">
        <v>196</v>
      </c>
      <c r="H80" s="12" t="s">
        <v>101</v>
      </c>
      <c r="I80" s="32" t="s">
        <v>204</v>
      </c>
      <c r="J80" s="32">
        <v>2017</v>
      </c>
      <c r="K80" s="110"/>
      <c r="L80" s="111"/>
      <c r="M80" s="112">
        <v>42993</v>
      </c>
      <c r="N80" s="113">
        <v>32</v>
      </c>
      <c r="O80" s="114" t="s">
        <v>67</v>
      </c>
      <c r="P80" s="115"/>
      <c r="Q80" s="115" t="s">
        <v>44</v>
      </c>
      <c r="R80" s="110" t="s">
        <v>101</v>
      </c>
      <c r="S80" s="116"/>
      <c r="T80" s="12" t="s">
        <v>196</v>
      </c>
      <c r="U80" s="117" t="s">
        <v>205</v>
      </c>
      <c r="V80" s="118">
        <v>115833</v>
      </c>
      <c r="W80" s="119"/>
      <c r="X80" s="120">
        <v>1</v>
      </c>
      <c r="Y80" s="120" t="s">
        <v>206</v>
      </c>
      <c r="Z80" s="121">
        <v>195</v>
      </c>
      <c r="AA80" s="122">
        <v>20</v>
      </c>
      <c r="AB80" s="123"/>
      <c r="AC80" s="131"/>
      <c r="AD80" s="125" t="s">
        <v>192</v>
      </c>
    </row>
    <row r="81" spans="1:30" ht="39">
      <c r="A81" s="8">
        <f t="shared" si="8"/>
        <v>0</v>
      </c>
      <c r="B81" s="8">
        <v>0</v>
      </c>
      <c r="C81" s="8">
        <f t="shared" si="9"/>
        <v>0</v>
      </c>
      <c r="D81" s="29">
        <v>427</v>
      </c>
      <c r="E81" s="7" t="s">
        <v>43</v>
      </c>
      <c r="F81" s="12" t="s">
        <v>197</v>
      </c>
      <c r="G81" s="12" t="s">
        <v>196</v>
      </c>
      <c r="H81" s="12" t="s">
        <v>101</v>
      </c>
      <c r="I81" s="32" t="s">
        <v>228</v>
      </c>
      <c r="J81" s="32">
        <v>2018</v>
      </c>
      <c r="K81" s="110"/>
      <c r="L81" s="111"/>
      <c r="M81" s="112">
        <v>43124</v>
      </c>
      <c r="N81" s="113"/>
      <c r="O81" s="114"/>
      <c r="P81" s="115"/>
      <c r="Q81" s="115"/>
      <c r="R81" s="110" t="s">
        <v>101</v>
      </c>
      <c r="S81" s="116"/>
      <c r="T81" s="12" t="s">
        <v>196</v>
      </c>
      <c r="U81" s="117" t="s">
        <v>230</v>
      </c>
      <c r="V81" s="118">
        <v>115905</v>
      </c>
      <c r="W81" s="126"/>
      <c r="X81" s="127">
        <v>1</v>
      </c>
      <c r="Y81" s="120" t="s">
        <v>216</v>
      </c>
      <c r="Z81" s="128">
        <v>572</v>
      </c>
      <c r="AA81" s="122">
        <v>20</v>
      </c>
      <c r="AB81" s="123"/>
      <c r="AC81" s="131"/>
      <c r="AD81" s="125" t="s">
        <v>192</v>
      </c>
    </row>
    <row r="82" spans="1:30" ht="39">
      <c r="A82" s="8">
        <f t="shared" si="8"/>
        <v>0</v>
      </c>
      <c r="B82" s="8">
        <v>0</v>
      </c>
      <c r="C82" s="8">
        <f t="shared" si="9"/>
        <v>0</v>
      </c>
      <c r="D82" s="29">
        <v>427</v>
      </c>
      <c r="E82" s="7" t="s">
        <v>43</v>
      </c>
      <c r="F82" s="12" t="s">
        <v>197</v>
      </c>
      <c r="G82" s="12" t="s">
        <v>196</v>
      </c>
      <c r="H82" s="12" t="s">
        <v>101</v>
      </c>
      <c r="I82" s="32" t="s">
        <v>227</v>
      </c>
      <c r="J82" s="32">
        <v>2018</v>
      </c>
      <c r="K82" s="110"/>
      <c r="L82" s="111"/>
      <c r="M82" s="112">
        <v>43124</v>
      </c>
      <c r="N82" s="113"/>
      <c r="O82" s="114"/>
      <c r="P82" s="115"/>
      <c r="Q82" s="115"/>
      <c r="R82" s="110" t="s">
        <v>101</v>
      </c>
      <c r="S82" s="116"/>
      <c r="T82" s="12" t="s">
        <v>196</v>
      </c>
      <c r="U82" s="117" t="s">
        <v>229</v>
      </c>
      <c r="V82" s="118">
        <v>115904</v>
      </c>
      <c r="W82" s="126"/>
      <c r="X82" s="127">
        <v>1</v>
      </c>
      <c r="Y82" s="120" t="s">
        <v>216</v>
      </c>
      <c r="Z82" s="128">
        <v>521</v>
      </c>
      <c r="AA82" s="122">
        <v>20</v>
      </c>
      <c r="AB82" s="123"/>
      <c r="AC82" s="131"/>
      <c r="AD82" s="125" t="s">
        <v>192</v>
      </c>
    </row>
    <row r="83" spans="1:30" ht="39">
      <c r="A83" s="8">
        <f t="shared" si="8"/>
        <v>0</v>
      </c>
      <c r="B83" s="8">
        <v>0</v>
      </c>
      <c r="C83" s="8">
        <f t="shared" si="9"/>
        <v>0</v>
      </c>
      <c r="D83" s="29">
        <v>427</v>
      </c>
      <c r="E83" s="7" t="s">
        <v>43</v>
      </c>
      <c r="F83" s="12" t="s">
        <v>197</v>
      </c>
      <c r="G83" s="12" t="s">
        <v>196</v>
      </c>
      <c r="H83" s="12" t="s">
        <v>101</v>
      </c>
      <c r="I83" s="32" t="s">
        <v>217</v>
      </c>
      <c r="J83" s="32">
        <v>2017</v>
      </c>
      <c r="K83" s="110"/>
      <c r="L83" s="111"/>
      <c r="M83" s="112">
        <v>43059</v>
      </c>
      <c r="N83" s="113"/>
      <c r="O83" s="114"/>
      <c r="P83" s="115"/>
      <c r="Q83" s="115"/>
      <c r="R83" s="110" t="s">
        <v>101</v>
      </c>
      <c r="S83" s="116"/>
      <c r="T83" s="12" t="s">
        <v>196</v>
      </c>
      <c r="U83" s="117" t="s">
        <v>215</v>
      </c>
      <c r="V83" s="118">
        <v>115840</v>
      </c>
      <c r="W83" s="119"/>
      <c r="X83" s="120">
        <v>1</v>
      </c>
      <c r="Y83" s="120" t="s">
        <v>216</v>
      </c>
      <c r="Z83" s="121">
        <v>0.3</v>
      </c>
      <c r="AA83" s="122">
        <v>20</v>
      </c>
      <c r="AB83" s="123"/>
      <c r="AC83" s="131"/>
      <c r="AD83" s="125" t="s">
        <v>192</v>
      </c>
    </row>
    <row r="84" spans="1:30" s="88" customFormat="1" ht="39">
      <c r="A84" s="8">
        <f t="shared" si="8"/>
        <v>0</v>
      </c>
      <c r="B84" s="8">
        <v>0</v>
      </c>
      <c r="C84" s="8">
        <f t="shared" si="9"/>
        <v>0</v>
      </c>
      <c r="D84" s="29">
        <v>490</v>
      </c>
      <c r="E84" s="7" t="s">
        <v>43</v>
      </c>
      <c r="F84" s="12" t="s">
        <v>197</v>
      </c>
      <c r="G84" s="12" t="s">
        <v>196</v>
      </c>
      <c r="H84" s="12" t="s">
        <v>101</v>
      </c>
      <c r="I84" s="32" t="s">
        <v>417</v>
      </c>
      <c r="J84" s="32">
        <v>2019</v>
      </c>
      <c r="K84" s="110"/>
      <c r="L84" s="111" t="s">
        <v>30</v>
      </c>
      <c r="M84" s="112">
        <v>43797</v>
      </c>
      <c r="N84" s="113"/>
      <c r="O84" s="114"/>
      <c r="P84" s="115" t="s">
        <v>39</v>
      </c>
      <c r="Q84" s="115"/>
      <c r="R84" s="110" t="s">
        <v>101</v>
      </c>
      <c r="S84" s="116"/>
      <c r="T84" s="12" t="s">
        <v>196</v>
      </c>
      <c r="U84" s="117" t="s">
        <v>416</v>
      </c>
      <c r="V84" s="118">
        <v>116407</v>
      </c>
      <c r="W84" s="126"/>
      <c r="X84" s="127">
        <v>1</v>
      </c>
      <c r="Y84" s="120" t="s">
        <v>42</v>
      </c>
      <c r="Z84" s="128">
        <v>390</v>
      </c>
      <c r="AA84" s="122">
        <v>10</v>
      </c>
      <c r="AB84" s="131"/>
      <c r="AC84" s="131"/>
      <c r="AD84" s="125" t="s">
        <v>192</v>
      </c>
    </row>
  </sheetData>
  <sheetProtection/>
  <autoFilter ref="A7:AD83">
    <sortState ref="A8:AD84">
      <sortCondition sortBy="value" ref="G8:G84"/>
      <sortCondition sortBy="value" ref="I8:I84"/>
    </sortState>
  </autoFilter>
  <mergeCells count="8">
    <mergeCell ref="D1:T1"/>
    <mergeCell ref="AE2:AP2"/>
    <mergeCell ref="A2:C2"/>
    <mergeCell ref="D2:F2"/>
    <mergeCell ref="A3:B3"/>
    <mergeCell ref="D3:F6"/>
    <mergeCell ref="A5:B5"/>
  </mergeCells>
  <conditionalFormatting sqref="D7:K7 O8:O83 L2:M83">
    <cfRule type="cellIs" priority="247" dxfId="112" operator="equal">
      <formula>"н"</formula>
    </cfRule>
  </conditionalFormatting>
  <conditionalFormatting sqref="D8:D83">
    <cfRule type="cellIs" priority="150" dxfId="113" operator="lessThan">
      <formula>0</formula>
    </cfRule>
  </conditionalFormatting>
  <conditionalFormatting sqref="O8:O83">
    <cfRule type="cellIs" priority="149" dxfId="114" operator="between">
      <formula>40179</formula>
      <formula>44196</formula>
    </cfRule>
  </conditionalFormatting>
  <conditionalFormatting sqref="O84">
    <cfRule type="cellIs" priority="4" dxfId="112" operator="equal">
      <formula>"н"</formula>
    </cfRule>
  </conditionalFormatting>
  <conditionalFormatting sqref="O84">
    <cfRule type="cellIs" priority="3" dxfId="114" operator="between">
      <formula>40179</formula>
      <formula>44196</formula>
    </cfRule>
  </conditionalFormatting>
  <conditionalFormatting sqref="L84:M84">
    <cfRule type="cellIs" priority="2" dxfId="112" operator="equal">
      <formula>"н"</formula>
    </cfRule>
  </conditionalFormatting>
  <conditionalFormatting sqref="D84">
    <cfRule type="cellIs" priority="1" dxfId="113" operator="lessThan">
      <formula>0</formula>
    </cfRule>
  </conditionalFormatting>
  <hyperlinks>
    <hyperlink ref="I6" r:id="rId1" display="http://www.viro33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99FF"/>
  </sheetPr>
  <dimension ref="A1:AY14"/>
  <sheetViews>
    <sheetView zoomScale="80" zoomScaleNormal="80" zoomScalePageLayoutView="0" workbookViewId="0" topLeftCell="A1">
      <selection activeCell="A14" sqref="A14:AD14"/>
    </sheetView>
  </sheetViews>
  <sheetFormatPr defaultColWidth="9.140625" defaultRowHeight="15"/>
  <cols>
    <col min="5" max="5" width="18.00390625" style="0" customWidth="1"/>
    <col min="6" max="6" width="14.28125" style="0" customWidth="1"/>
    <col min="7" max="7" width="19.7109375" style="0" customWidth="1"/>
    <col min="8" max="8" width="13.28125" style="0" customWidth="1"/>
    <col min="9" max="9" width="73.7109375" style="0" customWidth="1"/>
    <col min="10" max="10" width="8.8515625" style="0" customWidth="1"/>
    <col min="11" max="11" width="17.8515625" style="0" customWidth="1"/>
    <col min="12" max="12" width="9.140625" style="0" customWidth="1"/>
    <col min="13" max="13" width="11.28125" style="0" customWidth="1"/>
    <col min="14" max="14" width="9.140625" style="0" customWidth="1"/>
    <col min="15" max="15" width="9.7109375" style="0" customWidth="1"/>
    <col min="16" max="16" width="10.57421875" style="0" customWidth="1"/>
    <col min="17" max="17" width="9.140625" style="0" customWidth="1"/>
    <col min="18" max="18" width="15.57421875" style="0" customWidth="1"/>
    <col min="19" max="19" width="21.421875" style="0" customWidth="1"/>
    <col min="20" max="20" width="25.421875" style="0" customWidth="1"/>
    <col min="21" max="21" width="20.421875" style="0" customWidth="1"/>
    <col min="22" max="22" width="14.140625" style="0" customWidth="1"/>
    <col min="23" max="23" width="13.421875" style="0" customWidth="1"/>
    <col min="24" max="24" width="11.00390625" style="0" customWidth="1"/>
    <col min="25" max="25" width="12.7109375" style="0" customWidth="1"/>
    <col min="26" max="28" width="9.140625" style="0" customWidth="1"/>
    <col min="29" max="29" width="20.00390625" style="0" customWidth="1"/>
  </cols>
  <sheetData>
    <row r="1" spans="1:51" s="1" customFormat="1" ht="18.75">
      <c r="A1" s="22"/>
      <c r="B1" s="23"/>
      <c r="C1" s="23"/>
      <c r="D1" s="138" t="s">
        <v>391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24"/>
      <c r="V1" s="24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</row>
    <row r="2" spans="1:42" ht="21" thickBot="1">
      <c r="A2" s="162" t="s">
        <v>8</v>
      </c>
      <c r="B2" s="163"/>
      <c r="C2" s="164"/>
      <c r="D2" s="143" t="s">
        <v>28</v>
      </c>
      <c r="E2" s="144"/>
      <c r="F2" s="145"/>
      <c r="G2" s="13"/>
      <c r="H2" s="13"/>
      <c r="I2" s="34">
        <v>43475</v>
      </c>
      <c r="J2" s="33"/>
      <c r="K2" s="9"/>
      <c r="L2" s="6"/>
      <c r="M2" s="6"/>
      <c r="N2" s="6"/>
      <c r="O2" s="10"/>
      <c r="S2" s="15"/>
      <c r="U2" s="9"/>
      <c r="V2" s="9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</row>
    <row r="3" spans="1:29" ht="15">
      <c r="A3" s="146" t="s">
        <v>24</v>
      </c>
      <c r="B3" s="147"/>
      <c r="C3" s="2" t="s">
        <v>27</v>
      </c>
      <c r="D3" s="148"/>
      <c r="E3" s="149"/>
      <c r="F3" s="150"/>
      <c r="G3" s="13"/>
      <c r="H3" s="13"/>
      <c r="I3" s="13"/>
      <c r="J3" s="13"/>
      <c r="K3" s="9"/>
      <c r="L3" s="6"/>
      <c r="M3" s="6"/>
      <c r="N3" s="6"/>
      <c r="O3" s="10"/>
      <c r="S3" s="15"/>
      <c r="U3" s="9"/>
      <c r="V3" s="9"/>
      <c r="AA3" s="35"/>
      <c r="AB3" s="36"/>
      <c r="AC3" s="35"/>
    </row>
    <row r="4" spans="1:29" ht="15">
      <c r="A4" s="19">
        <f>SUM(A9:A106)</f>
        <v>0</v>
      </c>
      <c r="B4" s="19">
        <f>SUM(B9:B106)</f>
        <v>0</v>
      </c>
      <c r="C4" s="19">
        <f>SUM(C9:C106)</f>
        <v>0</v>
      </c>
      <c r="D4" s="151"/>
      <c r="E4" s="152"/>
      <c r="F4" s="153"/>
      <c r="G4" s="13"/>
      <c r="H4" s="13"/>
      <c r="I4" s="13" t="s">
        <v>158</v>
      </c>
      <c r="J4" s="13"/>
      <c r="K4" s="9"/>
      <c r="L4" s="6"/>
      <c r="M4" s="6"/>
      <c r="N4" s="6"/>
      <c r="O4" s="10"/>
      <c r="S4" s="15"/>
      <c r="U4" s="9"/>
      <c r="V4" s="9"/>
      <c r="AA4" s="35"/>
      <c r="AB4" s="36"/>
      <c r="AC4" s="35"/>
    </row>
    <row r="5" spans="1:22" ht="18.75">
      <c r="A5" s="157" t="s">
        <v>25</v>
      </c>
      <c r="B5" s="158"/>
      <c r="C5" s="20">
        <v>0</v>
      </c>
      <c r="D5" s="151"/>
      <c r="E5" s="152"/>
      <c r="F5" s="153"/>
      <c r="G5" s="13"/>
      <c r="H5" s="13"/>
      <c r="I5" s="14"/>
      <c r="J5" s="14"/>
      <c r="K5" s="9"/>
      <c r="L5" s="6"/>
      <c r="M5" s="6"/>
      <c r="N5" s="6"/>
      <c r="O5" s="10"/>
      <c r="S5" s="15"/>
      <c r="U5" s="9"/>
      <c r="V5" s="9"/>
    </row>
    <row r="6" spans="1:22" ht="15">
      <c r="A6" s="159" t="s">
        <v>26</v>
      </c>
      <c r="B6" s="160"/>
      <c r="C6" s="26">
        <f>C4-C4*C5</f>
        <v>0</v>
      </c>
      <c r="D6" s="154"/>
      <c r="E6" s="155"/>
      <c r="F6" s="156"/>
      <c r="G6" s="13"/>
      <c r="H6" s="13"/>
      <c r="I6" s="14" t="s">
        <v>29</v>
      </c>
      <c r="J6" s="14"/>
      <c r="K6" s="9"/>
      <c r="L6" s="6"/>
      <c r="M6" s="6"/>
      <c r="N6" s="6"/>
      <c r="O6" s="10"/>
      <c r="S6" s="15"/>
      <c r="U6" s="9"/>
      <c r="V6" s="9"/>
    </row>
    <row r="7" spans="1:30" ht="36">
      <c r="A7" s="3" t="s">
        <v>9</v>
      </c>
      <c r="B7" s="18" t="s">
        <v>10</v>
      </c>
      <c r="C7" s="30" t="s">
        <v>21</v>
      </c>
      <c r="D7" s="17" t="s">
        <v>40</v>
      </c>
      <c r="E7" s="27" t="s">
        <v>23</v>
      </c>
      <c r="F7" s="27" t="s">
        <v>11</v>
      </c>
      <c r="G7" s="4" t="s">
        <v>2</v>
      </c>
      <c r="H7" s="4" t="s">
        <v>36</v>
      </c>
      <c r="I7" s="4" t="s">
        <v>0</v>
      </c>
      <c r="J7" s="4" t="s">
        <v>52</v>
      </c>
      <c r="K7" s="4" t="s">
        <v>1</v>
      </c>
      <c r="L7" s="4" t="s">
        <v>30</v>
      </c>
      <c r="M7" s="4" t="s">
        <v>35</v>
      </c>
      <c r="N7" s="4" t="s">
        <v>13</v>
      </c>
      <c r="O7" s="4" t="s">
        <v>14</v>
      </c>
      <c r="P7" s="4" t="s">
        <v>7</v>
      </c>
      <c r="Q7" s="4" t="s">
        <v>12</v>
      </c>
      <c r="R7" s="4" t="s">
        <v>6</v>
      </c>
      <c r="S7" s="16" t="s">
        <v>32</v>
      </c>
      <c r="T7" s="4" t="s">
        <v>3</v>
      </c>
      <c r="U7" s="4" t="s">
        <v>4</v>
      </c>
      <c r="V7" s="4" t="s">
        <v>15</v>
      </c>
      <c r="W7" s="4" t="s">
        <v>16</v>
      </c>
      <c r="X7" s="4" t="s">
        <v>20</v>
      </c>
      <c r="Y7" s="4" t="s">
        <v>17</v>
      </c>
      <c r="Z7" s="4" t="s">
        <v>18</v>
      </c>
      <c r="AA7" s="5" t="s">
        <v>5</v>
      </c>
      <c r="AB7" s="4" t="s">
        <v>19</v>
      </c>
      <c r="AC7" s="4" t="s">
        <v>22</v>
      </c>
      <c r="AD7" s="4" t="s">
        <v>182</v>
      </c>
    </row>
    <row r="8" spans="1:30" ht="39">
      <c r="A8" s="8">
        <f aca="true" t="shared" si="0" ref="A8:A13">B8/X8</f>
        <v>0</v>
      </c>
      <c r="B8" s="8">
        <v>0</v>
      </c>
      <c r="C8" s="8">
        <f aca="true" t="shared" si="1" ref="C8:C14">D8*B8</f>
        <v>0</v>
      </c>
      <c r="D8" s="29">
        <v>8644</v>
      </c>
      <c r="E8" s="7" t="s">
        <v>43</v>
      </c>
      <c r="F8" s="12" t="s">
        <v>168</v>
      </c>
      <c r="G8" s="12" t="s">
        <v>169</v>
      </c>
      <c r="H8" s="12" t="s">
        <v>37</v>
      </c>
      <c r="I8" s="32" t="s">
        <v>177</v>
      </c>
      <c r="J8" s="32">
        <v>2018</v>
      </c>
      <c r="K8" s="40" t="s">
        <v>172</v>
      </c>
      <c r="L8" s="38"/>
      <c r="M8" s="48">
        <v>43235</v>
      </c>
      <c r="N8" s="41"/>
      <c r="O8" s="37"/>
      <c r="P8" s="42"/>
      <c r="Q8" s="42"/>
      <c r="R8" s="40" t="s">
        <v>101</v>
      </c>
      <c r="S8" s="43"/>
      <c r="T8" s="43" t="s">
        <v>175</v>
      </c>
      <c r="U8" s="117" t="s">
        <v>246</v>
      </c>
      <c r="V8" s="118">
        <v>116093</v>
      </c>
      <c r="W8" s="45"/>
      <c r="X8" s="46">
        <v>1</v>
      </c>
      <c r="Y8" s="46" t="s">
        <v>178</v>
      </c>
      <c r="Z8" s="31">
        <v>4160</v>
      </c>
      <c r="AA8" s="47">
        <v>20</v>
      </c>
      <c r="AB8" s="50"/>
      <c r="AC8" s="49"/>
      <c r="AD8" s="51" t="s">
        <v>184</v>
      </c>
    </row>
    <row r="9" spans="1:30" ht="39">
      <c r="A9" s="8">
        <f t="shared" si="0"/>
        <v>0</v>
      </c>
      <c r="B9" s="8">
        <v>0</v>
      </c>
      <c r="C9" s="8">
        <f t="shared" si="1"/>
        <v>0</v>
      </c>
      <c r="D9" s="29">
        <v>130</v>
      </c>
      <c r="E9" s="7" t="s">
        <v>43</v>
      </c>
      <c r="F9" s="12" t="s">
        <v>168</v>
      </c>
      <c r="G9" s="12" t="s">
        <v>169</v>
      </c>
      <c r="H9" s="12" t="s">
        <v>37</v>
      </c>
      <c r="I9" s="32" t="s">
        <v>170</v>
      </c>
      <c r="J9" s="32">
        <v>2016</v>
      </c>
      <c r="K9" s="40" t="s">
        <v>172</v>
      </c>
      <c r="L9" s="38"/>
      <c r="M9" s="48">
        <v>42447</v>
      </c>
      <c r="N9" s="41">
        <v>56</v>
      </c>
      <c r="O9" s="37" t="s">
        <v>67</v>
      </c>
      <c r="P9" s="42" t="s">
        <v>39</v>
      </c>
      <c r="Q9" s="42" t="s">
        <v>44</v>
      </c>
      <c r="R9" s="40" t="s">
        <v>101</v>
      </c>
      <c r="S9" s="43"/>
      <c r="T9" s="43" t="s">
        <v>175</v>
      </c>
      <c r="U9" s="21" t="s">
        <v>173</v>
      </c>
      <c r="V9" s="44">
        <v>115317</v>
      </c>
      <c r="W9" s="45"/>
      <c r="X9" s="46">
        <v>25</v>
      </c>
      <c r="Y9" s="46" t="s">
        <v>154</v>
      </c>
      <c r="Z9" s="31">
        <v>173.88</v>
      </c>
      <c r="AA9" s="47">
        <v>10</v>
      </c>
      <c r="AB9" s="50"/>
      <c r="AC9" s="49"/>
      <c r="AD9" s="51" t="s">
        <v>184</v>
      </c>
    </row>
    <row r="10" spans="1:30" ht="39">
      <c r="A10" s="8">
        <f t="shared" si="0"/>
        <v>0</v>
      </c>
      <c r="B10" s="8">
        <v>0</v>
      </c>
      <c r="C10" s="8">
        <f t="shared" si="1"/>
        <v>0</v>
      </c>
      <c r="D10" s="29">
        <v>130</v>
      </c>
      <c r="E10" s="7" t="s">
        <v>43</v>
      </c>
      <c r="F10" s="12" t="s">
        <v>168</v>
      </c>
      <c r="G10" s="12" t="s">
        <v>169</v>
      </c>
      <c r="H10" s="12" t="s">
        <v>37</v>
      </c>
      <c r="I10" s="32" t="s">
        <v>171</v>
      </c>
      <c r="J10" s="32">
        <v>2016</v>
      </c>
      <c r="K10" s="40" t="s">
        <v>172</v>
      </c>
      <c r="L10" s="38"/>
      <c r="M10" s="48">
        <v>42447</v>
      </c>
      <c r="N10" s="41">
        <v>48</v>
      </c>
      <c r="O10" s="37" t="s">
        <v>67</v>
      </c>
      <c r="P10" s="42" t="s">
        <v>39</v>
      </c>
      <c r="Q10" s="42" t="s">
        <v>44</v>
      </c>
      <c r="R10" s="40" t="s">
        <v>101</v>
      </c>
      <c r="S10" s="43"/>
      <c r="T10" s="43" t="s">
        <v>175</v>
      </c>
      <c r="U10" s="21" t="s">
        <v>174</v>
      </c>
      <c r="V10" s="44">
        <v>115318</v>
      </c>
      <c r="W10" s="45"/>
      <c r="X10" s="46">
        <v>25</v>
      </c>
      <c r="Y10" s="46" t="s">
        <v>154</v>
      </c>
      <c r="Z10" s="31">
        <v>149.04</v>
      </c>
      <c r="AA10" s="47">
        <v>10</v>
      </c>
      <c r="AB10" s="50"/>
      <c r="AC10" s="49"/>
      <c r="AD10" s="51" t="s">
        <v>184</v>
      </c>
    </row>
    <row r="11" spans="1:30" ht="39">
      <c r="A11" s="8">
        <f t="shared" si="0"/>
        <v>0</v>
      </c>
      <c r="B11" s="8">
        <v>0</v>
      </c>
      <c r="C11" s="8">
        <f t="shared" si="1"/>
        <v>0</v>
      </c>
      <c r="D11" s="29">
        <v>130</v>
      </c>
      <c r="E11" s="7" t="s">
        <v>43</v>
      </c>
      <c r="F11" s="12" t="s">
        <v>168</v>
      </c>
      <c r="G11" s="12" t="s">
        <v>169</v>
      </c>
      <c r="H11" s="12" t="s">
        <v>37</v>
      </c>
      <c r="I11" s="32" t="s">
        <v>238</v>
      </c>
      <c r="J11" s="32">
        <v>2018</v>
      </c>
      <c r="K11" s="110" t="s">
        <v>172</v>
      </c>
      <c r="L11" s="111"/>
      <c r="M11" s="112">
        <v>43173</v>
      </c>
      <c r="N11" s="113">
        <v>48</v>
      </c>
      <c r="O11" s="114" t="s">
        <v>67</v>
      </c>
      <c r="P11" s="115" t="s">
        <v>39</v>
      </c>
      <c r="Q11" s="115" t="s">
        <v>44</v>
      </c>
      <c r="R11" s="110" t="s">
        <v>101</v>
      </c>
      <c r="S11" s="116"/>
      <c r="T11" s="116" t="s">
        <v>175</v>
      </c>
      <c r="U11" s="117" t="s">
        <v>240</v>
      </c>
      <c r="V11" s="118">
        <v>116013</v>
      </c>
      <c r="W11" s="119"/>
      <c r="X11" s="120">
        <v>25</v>
      </c>
      <c r="Y11" s="120" t="s">
        <v>154</v>
      </c>
      <c r="Z11" s="121">
        <v>149.04</v>
      </c>
      <c r="AA11" s="122">
        <v>10</v>
      </c>
      <c r="AB11" s="50"/>
      <c r="AC11" s="49"/>
      <c r="AD11" s="51" t="s">
        <v>184</v>
      </c>
    </row>
    <row r="12" spans="1:30" ht="39">
      <c r="A12" s="8">
        <f t="shared" si="0"/>
        <v>0</v>
      </c>
      <c r="B12" s="8">
        <v>0</v>
      </c>
      <c r="C12" s="8">
        <f t="shared" si="1"/>
        <v>0</v>
      </c>
      <c r="D12" s="29">
        <v>170</v>
      </c>
      <c r="E12" s="7" t="s">
        <v>43</v>
      </c>
      <c r="F12" s="12" t="s">
        <v>168</v>
      </c>
      <c r="G12" s="12" t="s">
        <v>169</v>
      </c>
      <c r="H12" s="12" t="s">
        <v>37</v>
      </c>
      <c r="I12" s="32" t="s">
        <v>239</v>
      </c>
      <c r="J12" s="32">
        <v>2018</v>
      </c>
      <c r="K12" s="110" t="s">
        <v>172</v>
      </c>
      <c r="L12" s="111"/>
      <c r="M12" s="112">
        <v>43173</v>
      </c>
      <c r="N12" s="113">
        <v>88</v>
      </c>
      <c r="O12" s="114" t="s">
        <v>67</v>
      </c>
      <c r="P12" s="115" t="s">
        <v>39</v>
      </c>
      <c r="Q12" s="115" t="s">
        <v>44</v>
      </c>
      <c r="R12" s="110" t="s">
        <v>101</v>
      </c>
      <c r="S12" s="116"/>
      <c r="T12" s="116" t="s">
        <v>175</v>
      </c>
      <c r="U12" s="117" t="s">
        <v>241</v>
      </c>
      <c r="V12" s="118">
        <v>116014</v>
      </c>
      <c r="W12" s="119"/>
      <c r="X12" s="120">
        <v>25</v>
      </c>
      <c r="Y12" s="120" t="s">
        <v>154</v>
      </c>
      <c r="Z12" s="121">
        <v>273.24</v>
      </c>
      <c r="AA12" s="122">
        <v>10</v>
      </c>
      <c r="AB12" s="50"/>
      <c r="AC12" s="49"/>
      <c r="AD12" s="51" t="s">
        <v>184</v>
      </c>
    </row>
    <row r="13" spans="1:30" ht="39">
      <c r="A13" s="55">
        <f t="shared" si="0"/>
        <v>0</v>
      </c>
      <c r="B13" s="55">
        <v>0</v>
      </c>
      <c r="C13" s="55">
        <f t="shared" si="1"/>
        <v>0</v>
      </c>
      <c r="D13" s="56">
        <v>88</v>
      </c>
      <c r="E13" s="57" t="s">
        <v>43</v>
      </c>
      <c r="F13" s="58" t="s">
        <v>168</v>
      </c>
      <c r="G13" s="58" t="s">
        <v>169</v>
      </c>
      <c r="H13" s="58" t="s">
        <v>37</v>
      </c>
      <c r="I13" s="59" t="s">
        <v>207</v>
      </c>
      <c r="J13" s="59">
        <v>2017</v>
      </c>
      <c r="K13" s="60" t="s">
        <v>208</v>
      </c>
      <c r="L13" s="61"/>
      <c r="M13" s="62">
        <v>43003</v>
      </c>
      <c r="N13" s="63">
        <v>40</v>
      </c>
      <c r="O13" s="64" t="s">
        <v>69</v>
      </c>
      <c r="P13" s="65" t="s">
        <v>39</v>
      </c>
      <c r="Q13" s="65" t="s">
        <v>44</v>
      </c>
      <c r="R13" s="60" t="s">
        <v>68</v>
      </c>
      <c r="T13" s="66" t="s">
        <v>210</v>
      </c>
      <c r="U13" s="67" t="s">
        <v>209</v>
      </c>
      <c r="V13" s="68">
        <v>115853</v>
      </c>
      <c r="W13" s="69"/>
      <c r="X13" s="70">
        <v>40</v>
      </c>
      <c r="Y13" s="70" t="s">
        <v>42</v>
      </c>
      <c r="Z13" s="71">
        <v>124.2</v>
      </c>
      <c r="AA13" s="72">
        <v>10</v>
      </c>
      <c r="AB13" s="73"/>
      <c r="AC13" s="74"/>
      <c r="AD13" s="75" t="s">
        <v>192</v>
      </c>
    </row>
    <row r="14" spans="1:30" ht="39">
      <c r="A14" s="8">
        <f>B14/X14</f>
        <v>0</v>
      </c>
      <c r="B14" s="8">
        <v>0</v>
      </c>
      <c r="C14" s="8">
        <f t="shared" si="1"/>
        <v>0</v>
      </c>
      <c r="D14" s="29">
        <v>130</v>
      </c>
      <c r="E14" s="7" t="s">
        <v>43</v>
      </c>
      <c r="F14" s="12" t="s">
        <v>168</v>
      </c>
      <c r="G14" s="12" t="s">
        <v>169</v>
      </c>
      <c r="H14" s="12" t="s">
        <v>37</v>
      </c>
      <c r="I14" s="32" t="s">
        <v>235</v>
      </c>
      <c r="J14" s="32">
        <v>2018</v>
      </c>
      <c r="K14" s="110" t="s">
        <v>236</v>
      </c>
      <c r="L14" s="111"/>
      <c r="M14" s="112">
        <v>43172</v>
      </c>
      <c r="N14" s="113">
        <v>80</v>
      </c>
      <c r="O14" s="114" t="s">
        <v>67</v>
      </c>
      <c r="P14" s="115" t="s">
        <v>39</v>
      </c>
      <c r="Q14" s="115" t="s">
        <v>44</v>
      </c>
      <c r="R14" s="110" t="s">
        <v>101</v>
      </c>
      <c r="S14" s="116"/>
      <c r="T14" s="116" t="s">
        <v>175</v>
      </c>
      <c r="U14" s="117" t="s">
        <v>237</v>
      </c>
      <c r="V14" s="118">
        <v>115309</v>
      </c>
      <c r="W14" s="119"/>
      <c r="X14" s="120">
        <v>20</v>
      </c>
      <c r="Y14" s="120"/>
      <c r="Z14" s="121">
        <v>248.4</v>
      </c>
      <c r="AA14" s="122">
        <v>10</v>
      </c>
      <c r="AB14" s="50"/>
      <c r="AC14" s="49"/>
      <c r="AD14" s="51" t="s">
        <v>184</v>
      </c>
    </row>
  </sheetData>
  <sheetProtection/>
  <autoFilter ref="A7:AC7"/>
  <mergeCells count="8">
    <mergeCell ref="D1:T1"/>
    <mergeCell ref="A2:C2"/>
    <mergeCell ref="D2:F2"/>
    <mergeCell ref="AE2:AP2"/>
    <mergeCell ref="A3:B3"/>
    <mergeCell ref="D3:F6"/>
    <mergeCell ref="A5:B5"/>
    <mergeCell ref="A6:B6"/>
  </mergeCells>
  <conditionalFormatting sqref="D7:K7 L1:M7">
    <cfRule type="cellIs" priority="94" dxfId="112" operator="equal">
      <formula>"н"</formula>
    </cfRule>
  </conditionalFormatting>
  <conditionalFormatting sqref="L8:M8 O8">
    <cfRule type="cellIs" priority="15" dxfId="112" operator="equal">
      <formula>"н"</formula>
    </cfRule>
  </conditionalFormatting>
  <conditionalFormatting sqref="D8">
    <cfRule type="cellIs" priority="14" dxfId="113" operator="lessThan">
      <formula>0</formula>
    </cfRule>
  </conditionalFormatting>
  <conditionalFormatting sqref="O8">
    <cfRule type="cellIs" priority="13" dxfId="114" operator="between">
      <formula>40179</formula>
      <formula>44196</formula>
    </cfRule>
  </conditionalFormatting>
  <conditionalFormatting sqref="L9:M10 O9:O10">
    <cfRule type="cellIs" priority="12" dxfId="112" operator="equal">
      <formula>"н"</formula>
    </cfRule>
  </conditionalFormatting>
  <conditionalFormatting sqref="D9:D10">
    <cfRule type="cellIs" priority="11" dxfId="113" operator="lessThan">
      <formula>0</formula>
    </cfRule>
  </conditionalFormatting>
  <conditionalFormatting sqref="O9:O10">
    <cfRule type="cellIs" priority="10" dxfId="114" operator="between">
      <formula>40179</formula>
      <formula>44196</formula>
    </cfRule>
  </conditionalFormatting>
  <conditionalFormatting sqref="L13:M13 O13">
    <cfRule type="cellIs" priority="9" dxfId="112" operator="equal">
      <formula>"н"</formula>
    </cfRule>
  </conditionalFormatting>
  <conditionalFormatting sqref="D13">
    <cfRule type="cellIs" priority="8" dxfId="113" operator="lessThan">
      <formula>0</formula>
    </cfRule>
  </conditionalFormatting>
  <conditionalFormatting sqref="O13">
    <cfRule type="cellIs" priority="7" dxfId="114" operator="between">
      <formula>40179</formula>
      <formula>44196</formula>
    </cfRule>
  </conditionalFormatting>
  <conditionalFormatting sqref="O14 L14:M14">
    <cfRule type="cellIs" priority="6" dxfId="112" operator="equal">
      <formula>"н"</formula>
    </cfRule>
  </conditionalFormatting>
  <conditionalFormatting sqref="O14">
    <cfRule type="cellIs" priority="5" dxfId="114" operator="between">
      <formula>40179</formula>
      <formula>44196</formula>
    </cfRule>
  </conditionalFormatting>
  <conditionalFormatting sqref="D14">
    <cfRule type="cellIs" priority="4" dxfId="113" operator="lessThan">
      <formula>0</formula>
    </cfRule>
  </conditionalFormatting>
  <conditionalFormatting sqref="O11:O12 L11:M12">
    <cfRule type="cellIs" priority="3" dxfId="112" operator="equal">
      <formula>"н"</formula>
    </cfRule>
  </conditionalFormatting>
  <conditionalFormatting sqref="D11:D12">
    <cfRule type="cellIs" priority="2" dxfId="113" operator="lessThan">
      <formula>0</formula>
    </cfRule>
  </conditionalFormatting>
  <conditionalFormatting sqref="O11:O12">
    <cfRule type="cellIs" priority="1" dxfId="114" operator="between">
      <formula>40179</formula>
      <formula>44196</formula>
    </cfRule>
  </conditionalFormatting>
  <hyperlinks>
    <hyperlink ref="I6" r:id="rId1" display="http://www.n-obr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biv</cp:lastModifiedBy>
  <cp:lastPrinted>2019-10-23T11:52:46Z</cp:lastPrinted>
  <dcterms:created xsi:type="dcterms:W3CDTF">2011-05-31T12:51:05Z</dcterms:created>
  <dcterms:modified xsi:type="dcterms:W3CDTF">2019-12-03T08:12:04Z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